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ukščiausia" sheetId="1" r:id="rId1"/>
    <sheet name="I lyga" sheetId="2" r:id="rId2"/>
    <sheet name="II lyga" sheetId="3" r:id="rId3"/>
  </sheets>
  <definedNames>
    <definedName name="_xlnm._FilterDatabase" localSheetId="0" hidden="1">'Aukščiausia'!$B$4:$M$4</definedName>
    <definedName name="_xlnm._FilterDatabase" localSheetId="1" hidden="1">'I lyga'!$B$4:$M$4</definedName>
    <definedName name="_xlnm._FilterDatabase" localSheetId="2" hidden="1">'II lyga'!$B$4:$M$4</definedName>
    <definedName name="Excel_BuiltIn__FilterDatabase_3">'Aukščiausia'!$B$1:$M$1</definedName>
  </definedNames>
  <calcPr fullCalcOnLoad="1"/>
</workbook>
</file>

<file path=xl/sharedStrings.xml><?xml version="1.0" encoding="utf-8"?>
<sst xmlns="http://schemas.openxmlformats.org/spreadsheetml/2006/main" count="204" uniqueCount="74">
  <si>
    <t>Aukščiausia lyga</t>
  </si>
  <si>
    <t>Taškai</t>
  </si>
  <si>
    <t>Vieta</t>
  </si>
  <si>
    <t>Pavardė Vardas</t>
  </si>
  <si>
    <t>Lytis</t>
  </si>
  <si>
    <t>Gimimo
metai</t>
  </si>
  <si>
    <t>Amžius</t>
  </si>
  <si>
    <t>I etapas
(Žiemkelis)</t>
  </si>
  <si>
    <t>II etapas
(Kluoniškių m.)</t>
  </si>
  <si>
    <t>III etapas
(Kūjagalvių km.)</t>
  </si>
  <si>
    <t>Viso</t>
  </si>
  <si>
    <t>km</t>
  </si>
  <si>
    <t>Saulius Čalkevičius</t>
  </si>
  <si>
    <t>V</t>
  </si>
  <si>
    <t>-</t>
  </si>
  <si>
    <t>Mindaugas Stiklickas</t>
  </si>
  <si>
    <t>Egidijus Laskovas</t>
  </si>
  <si>
    <t>Albinas Markevičius</t>
  </si>
  <si>
    <t>Gintautas Petkevičius</t>
  </si>
  <si>
    <t>Ramūnas Vilčinskas</t>
  </si>
  <si>
    <t>Sada Bukšnienė</t>
  </si>
  <si>
    <t>M</t>
  </si>
  <si>
    <t>Vytautas Gražys</t>
  </si>
  <si>
    <t>Arūnas Kontrimas</t>
  </si>
  <si>
    <t>Simas Stasiukaitis</t>
  </si>
  <si>
    <t>Justinas Kvietka</t>
  </si>
  <si>
    <t>Rimvydas Galimovas</t>
  </si>
  <si>
    <t>Vidmantas Dobrovolskas</t>
  </si>
  <si>
    <t>Saulius Paulikas</t>
  </si>
  <si>
    <t>Modesta Kaminskienė</t>
  </si>
  <si>
    <t>Dainius Balčiūnas</t>
  </si>
  <si>
    <t>Gintarė Stanaitytė</t>
  </si>
  <si>
    <t>Augustas Gajauskas</t>
  </si>
  <si>
    <t>Aurelija Kiseliūtė</t>
  </si>
  <si>
    <t>Tomas Jatkonis</t>
  </si>
  <si>
    <t>Lina Buinauskienė</t>
  </si>
  <si>
    <t>Gitana Akmanavičiūtė</t>
  </si>
  <si>
    <t>Tadas Kvaslius</t>
  </si>
  <si>
    <t>Dominykas Kručas</t>
  </si>
  <si>
    <t>Arūnas Pivorius</t>
  </si>
  <si>
    <t>Neringa Butkutė</t>
  </si>
  <si>
    <t>Iš viso dalyvių:</t>
  </si>
  <si>
    <t>I lyga</t>
  </si>
  <si>
    <t>Donatas Košiuba</t>
  </si>
  <si>
    <t>Tomas Jotkus</t>
  </si>
  <si>
    <t>Jonas Juška</t>
  </si>
  <si>
    <t>Algirdas Strazdauskas</t>
  </si>
  <si>
    <t>Paulius Zėringis</t>
  </si>
  <si>
    <t>Viktorija Vasiliauskienė</t>
  </si>
  <si>
    <t>Jurgita Pušinaitė</t>
  </si>
  <si>
    <t>Juozas Vaikšnoras</t>
  </si>
  <si>
    <t>Vaidotas Baltrušaitis</t>
  </si>
  <si>
    <t>R.Zambacevičius</t>
  </si>
  <si>
    <t>Eglė Galimovienė</t>
  </si>
  <si>
    <t>Povilas Janonis</t>
  </si>
  <si>
    <t>Ineta Ruminavičienė</t>
  </si>
  <si>
    <t>Gžegož Semaško</t>
  </si>
  <si>
    <t>Danutė Balčiūnienė</t>
  </si>
  <si>
    <t>II lyga</t>
  </si>
  <si>
    <t>Vidas Totilas</t>
  </si>
  <si>
    <t>Giedrius Šlekys</t>
  </si>
  <si>
    <t>Klaudijus Indreliūnas</t>
  </si>
  <si>
    <t>Jolanta Dapkevičienė</t>
  </si>
  <si>
    <t>Mantas Dapkevičius</t>
  </si>
  <si>
    <t>Gabija Kulbokaitė</t>
  </si>
  <si>
    <t>Vainius Jatautas</t>
  </si>
  <si>
    <t>Vaida Baranauskaitė</t>
  </si>
  <si>
    <t>Sonata Navickė</t>
  </si>
  <si>
    <t>Drąsutė Zambacevičienė</t>
  </si>
  <si>
    <t>Deivydas Zakševski</t>
  </si>
  <si>
    <t>Daiva Bielevičiūtė</t>
  </si>
  <si>
    <t>Karolina Savko</t>
  </si>
  <si>
    <t>Raminta Gaulė</t>
  </si>
  <si>
    <t>Meida Radlinskaitė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</si>
</sst>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wrapText="1"/>
    </xf>
    <xf numFmtId="0" fontId="4" fillId="36" borderId="17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5" fillId="34" borderId="18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2" fillId="39" borderId="44" xfId="0" applyFont="1" applyFill="1" applyBorder="1" applyAlignment="1">
      <alignment horizontal="center"/>
    </xf>
    <xf numFmtId="0" fontId="2" fillId="39" borderId="45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/>
    </xf>
    <xf numFmtId="0" fontId="2" fillId="39" borderId="42" xfId="0" applyFont="1" applyFill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F2"/>
    </sheetView>
  </sheetViews>
  <sheetFormatPr defaultColWidth="9.140625" defaultRowHeight="15"/>
  <cols>
    <col min="1" max="1" width="3.57421875" style="1" customWidth="1"/>
    <col min="2" max="2" width="8.57421875" style="2" customWidth="1"/>
    <col min="3" max="3" width="22.421875" style="1" customWidth="1"/>
    <col min="4" max="6" width="9.57421875" style="2" customWidth="1"/>
    <col min="7" max="11" width="7.57421875" style="2" customWidth="1"/>
    <col min="12" max="12" width="8.00390625" style="2" customWidth="1"/>
    <col min="13" max="13" width="10.421875" style="2" customWidth="1"/>
    <col min="14" max="16384" width="9.140625" style="1" customWidth="1"/>
  </cols>
  <sheetData>
    <row r="2" spans="2:13" ht="18" customHeight="1">
      <c r="B2" s="72" t="s">
        <v>0</v>
      </c>
      <c r="C2" s="72"/>
      <c r="D2" s="72"/>
      <c r="E2" s="72"/>
      <c r="F2" s="72"/>
      <c r="G2" s="73" t="s">
        <v>1</v>
      </c>
      <c r="H2" s="73"/>
      <c r="I2" s="73"/>
      <c r="J2" s="73"/>
      <c r="K2" s="73"/>
      <c r="L2" s="73"/>
      <c r="M2" s="73"/>
    </row>
    <row r="3" spans="2:13" s="2" customFormat="1" ht="28.5" customHeight="1"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74" t="s">
        <v>7</v>
      </c>
      <c r="H3" s="74"/>
      <c r="I3" s="75" t="s">
        <v>8</v>
      </c>
      <c r="J3" s="75"/>
      <c r="K3" s="76" t="s">
        <v>9</v>
      </c>
      <c r="L3" s="76"/>
      <c r="M3" s="6" t="s">
        <v>10</v>
      </c>
    </row>
    <row r="4" spans="2:13" ht="12.75">
      <c r="B4" s="7"/>
      <c r="C4" s="8"/>
      <c r="D4" s="8"/>
      <c r="E4" s="8"/>
      <c r="F4" s="9"/>
      <c r="G4" s="10">
        <v>14</v>
      </c>
      <c r="H4" s="11" t="s">
        <v>11</v>
      </c>
      <c r="I4" s="12">
        <v>12</v>
      </c>
      <c r="J4" s="13" t="s">
        <v>11</v>
      </c>
      <c r="K4" s="10">
        <v>13.5</v>
      </c>
      <c r="L4" s="14" t="s">
        <v>11</v>
      </c>
      <c r="M4" s="15"/>
    </row>
    <row r="5" spans="2:13" ht="12.75">
      <c r="B5" s="16">
        <f aca="true" t="shared" si="0" ref="B5:B30">ROW()-4</f>
        <v>1</v>
      </c>
      <c r="C5" s="17" t="s">
        <v>12</v>
      </c>
      <c r="D5" s="18" t="s">
        <v>13</v>
      </c>
      <c r="E5" s="18">
        <v>1985</v>
      </c>
      <c r="F5" s="19">
        <f aca="true" ca="1" t="shared" si="1" ref="F5:F26">YEAR(TODAY())-E5</f>
        <v>33</v>
      </c>
      <c r="G5" s="20"/>
      <c r="H5" s="21"/>
      <c r="I5" s="22"/>
      <c r="J5" s="23"/>
      <c r="K5" s="24">
        <v>5</v>
      </c>
      <c r="L5" s="25" t="s">
        <v>14</v>
      </c>
      <c r="M5" s="26">
        <v>5</v>
      </c>
    </row>
    <row r="6" spans="2:13" ht="12.75">
      <c r="B6" s="27">
        <f t="shared" si="0"/>
        <v>2</v>
      </c>
      <c r="C6" s="28" t="s">
        <v>15</v>
      </c>
      <c r="D6" s="29" t="s">
        <v>13</v>
      </c>
      <c r="E6" s="29">
        <v>1979</v>
      </c>
      <c r="F6" s="19">
        <f ca="1" t="shared" si="1"/>
        <v>39</v>
      </c>
      <c r="G6" s="30">
        <v>15</v>
      </c>
      <c r="H6" s="31" t="s">
        <v>14</v>
      </c>
      <c r="I6" s="32"/>
      <c r="J6" s="33"/>
      <c r="K6" s="34">
        <v>4</v>
      </c>
      <c r="L6" s="35" t="s">
        <v>14</v>
      </c>
      <c r="M6" s="36">
        <f>SUM(G6:L6)</f>
        <v>19</v>
      </c>
    </row>
    <row r="7" spans="2:13" ht="12.75">
      <c r="B7" s="27">
        <f t="shared" si="0"/>
        <v>3</v>
      </c>
      <c r="C7" s="28" t="s">
        <v>16</v>
      </c>
      <c r="D7" s="29" t="s">
        <v>13</v>
      </c>
      <c r="E7" s="29">
        <v>1973</v>
      </c>
      <c r="F7" s="19">
        <f ca="1" t="shared" si="1"/>
        <v>45</v>
      </c>
      <c r="G7" s="30">
        <v>16</v>
      </c>
      <c r="H7" s="31">
        <v>1</v>
      </c>
      <c r="I7" s="32">
        <v>9</v>
      </c>
      <c r="J7" s="33">
        <v>1</v>
      </c>
      <c r="K7" s="34">
        <v>3</v>
      </c>
      <c r="L7" s="35">
        <v>1</v>
      </c>
      <c r="M7" s="36">
        <v>31</v>
      </c>
    </row>
    <row r="8" spans="2:13" ht="12.75">
      <c r="B8" s="27">
        <f t="shared" si="0"/>
        <v>4</v>
      </c>
      <c r="C8" s="28" t="s">
        <v>17</v>
      </c>
      <c r="D8" s="29" t="s">
        <v>13</v>
      </c>
      <c r="E8" s="29">
        <v>1959</v>
      </c>
      <c r="F8" s="19">
        <f ca="1" t="shared" si="1"/>
        <v>59</v>
      </c>
      <c r="G8" s="30"/>
      <c r="H8" s="31"/>
      <c r="I8" s="32"/>
      <c r="J8" s="33"/>
      <c r="K8" s="34">
        <v>2</v>
      </c>
      <c r="L8" s="35">
        <v>2</v>
      </c>
      <c r="M8" s="36">
        <v>4</v>
      </c>
    </row>
    <row r="9" spans="2:13" ht="12.75">
      <c r="B9" s="27">
        <f t="shared" si="0"/>
        <v>5</v>
      </c>
      <c r="C9" s="28" t="s">
        <v>18</v>
      </c>
      <c r="D9" s="29" t="s">
        <v>13</v>
      </c>
      <c r="E9" s="29">
        <v>1970</v>
      </c>
      <c r="F9" s="19">
        <f ca="1" t="shared" si="1"/>
        <v>48</v>
      </c>
      <c r="G9" s="30">
        <v>6</v>
      </c>
      <c r="H9" s="31">
        <v>1</v>
      </c>
      <c r="I9" s="32"/>
      <c r="J9" s="33"/>
      <c r="K9" s="34">
        <v>1</v>
      </c>
      <c r="L9" s="35">
        <v>1</v>
      </c>
      <c r="M9" s="36">
        <f aca="true" t="shared" si="2" ref="M9:M30">SUM(G9:L9)</f>
        <v>9</v>
      </c>
    </row>
    <row r="10" spans="2:13" ht="12.75">
      <c r="B10" s="27">
        <f t="shared" si="0"/>
        <v>6</v>
      </c>
      <c r="C10" s="28" t="s">
        <v>19</v>
      </c>
      <c r="D10" s="29" t="s">
        <v>13</v>
      </c>
      <c r="E10" s="29">
        <v>1985</v>
      </c>
      <c r="F10" s="19">
        <f ca="1" t="shared" si="1"/>
        <v>33</v>
      </c>
      <c r="G10" s="30">
        <v>18</v>
      </c>
      <c r="H10" s="31" t="s">
        <v>14</v>
      </c>
      <c r="I10" s="37">
        <v>11</v>
      </c>
      <c r="J10" s="38" t="s">
        <v>14</v>
      </c>
      <c r="K10" s="34"/>
      <c r="L10" s="35"/>
      <c r="M10" s="36">
        <f t="shared" si="2"/>
        <v>29</v>
      </c>
    </row>
    <row r="11" spans="2:13" ht="12.75">
      <c r="B11" s="27">
        <f t="shared" si="0"/>
        <v>7</v>
      </c>
      <c r="C11" s="39" t="s">
        <v>20</v>
      </c>
      <c r="D11" s="40" t="s">
        <v>21</v>
      </c>
      <c r="E11" s="40">
        <v>1967</v>
      </c>
      <c r="F11" s="19">
        <f ca="1" t="shared" si="1"/>
        <v>51</v>
      </c>
      <c r="G11" s="30">
        <v>11</v>
      </c>
      <c r="H11" s="31">
        <v>2</v>
      </c>
      <c r="I11" s="37">
        <v>8</v>
      </c>
      <c r="J11" s="38">
        <v>2</v>
      </c>
      <c r="K11" s="34"/>
      <c r="L11" s="35"/>
      <c r="M11" s="36">
        <f t="shared" si="2"/>
        <v>23</v>
      </c>
    </row>
    <row r="12" spans="2:13" ht="12.75">
      <c r="B12" s="27">
        <f t="shared" si="0"/>
        <v>8</v>
      </c>
      <c r="C12" s="28" t="s">
        <v>22</v>
      </c>
      <c r="D12" s="29" t="s">
        <v>13</v>
      </c>
      <c r="E12" s="29">
        <v>1967</v>
      </c>
      <c r="F12" s="19">
        <f ca="1" t="shared" si="1"/>
        <v>51</v>
      </c>
      <c r="G12" s="30">
        <v>19</v>
      </c>
      <c r="H12" s="31">
        <v>2</v>
      </c>
      <c r="I12" s="32"/>
      <c r="J12" s="33"/>
      <c r="K12" s="34"/>
      <c r="L12" s="35"/>
      <c r="M12" s="36">
        <f t="shared" si="2"/>
        <v>21</v>
      </c>
    </row>
    <row r="13" spans="2:13" ht="12.75">
      <c r="B13" s="27">
        <f t="shared" si="0"/>
        <v>9</v>
      </c>
      <c r="C13" s="28" t="s">
        <v>23</v>
      </c>
      <c r="D13" s="29" t="s">
        <v>13</v>
      </c>
      <c r="E13" s="29">
        <v>1969</v>
      </c>
      <c r="F13" s="19">
        <f ca="1" t="shared" si="1"/>
        <v>49</v>
      </c>
      <c r="G13" s="30">
        <v>9</v>
      </c>
      <c r="H13" s="31">
        <v>1</v>
      </c>
      <c r="I13" s="37">
        <v>6</v>
      </c>
      <c r="J13" s="38">
        <v>1</v>
      </c>
      <c r="K13" s="34"/>
      <c r="L13" s="35"/>
      <c r="M13" s="36">
        <f t="shared" si="2"/>
        <v>17</v>
      </c>
    </row>
    <row r="14" spans="2:13" ht="12.75">
      <c r="B14" s="27">
        <f t="shared" si="0"/>
        <v>10</v>
      </c>
      <c r="C14" s="28" t="s">
        <v>24</v>
      </c>
      <c r="D14" s="29" t="s">
        <v>13</v>
      </c>
      <c r="E14" s="29">
        <v>1986</v>
      </c>
      <c r="F14" s="19">
        <f ca="1" t="shared" si="1"/>
        <v>32</v>
      </c>
      <c r="G14" s="30">
        <v>17</v>
      </c>
      <c r="H14" s="31" t="s">
        <v>14</v>
      </c>
      <c r="I14" s="32"/>
      <c r="J14" s="33"/>
      <c r="K14" s="34"/>
      <c r="L14" s="35"/>
      <c r="M14" s="36">
        <f t="shared" si="2"/>
        <v>17</v>
      </c>
    </row>
    <row r="15" spans="2:13" ht="12.75">
      <c r="B15" s="27">
        <f t="shared" si="0"/>
        <v>11</v>
      </c>
      <c r="C15" s="28" t="s">
        <v>25</v>
      </c>
      <c r="D15" s="29" t="s">
        <v>13</v>
      </c>
      <c r="E15" s="29">
        <v>1992</v>
      </c>
      <c r="F15" s="19">
        <f ca="1" t="shared" si="1"/>
        <v>26</v>
      </c>
      <c r="G15" s="30">
        <v>14</v>
      </c>
      <c r="H15" s="31" t="s">
        <v>14</v>
      </c>
      <c r="I15" s="32"/>
      <c r="J15" s="33"/>
      <c r="K15" s="34"/>
      <c r="L15" s="35"/>
      <c r="M15" s="36">
        <f t="shared" si="2"/>
        <v>14</v>
      </c>
    </row>
    <row r="16" spans="2:13" ht="12.75">
      <c r="B16" s="27">
        <f t="shared" si="0"/>
        <v>12</v>
      </c>
      <c r="C16" s="28" t="s">
        <v>26</v>
      </c>
      <c r="D16" s="29" t="s">
        <v>13</v>
      </c>
      <c r="E16" s="29">
        <v>1974</v>
      </c>
      <c r="F16" s="19">
        <f ca="1" t="shared" si="1"/>
        <v>44</v>
      </c>
      <c r="G16" s="30">
        <v>13</v>
      </c>
      <c r="H16" s="31">
        <v>1</v>
      </c>
      <c r="I16" s="32"/>
      <c r="J16" s="33"/>
      <c r="K16" s="34"/>
      <c r="L16" s="35"/>
      <c r="M16" s="36">
        <f t="shared" si="2"/>
        <v>14</v>
      </c>
    </row>
    <row r="17" spans="2:18" ht="12.75">
      <c r="B17" s="27">
        <f t="shared" si="0"/>
        <v>13</v>
      </c>
      <c r="C17" s="28" t="s">
        <v>27</v>
      </c>
      <c r="D17" s="29" t="s">
        <v>13</v>
      </c>
      <c r="E17" s="29">
        <v>1966</v>
      </c>
      <c r="F17" s="19">
        <f ca="1" t="shared" si="1"/>
        <v>52</v>
      </c>
      <c r="G17" s="30">
        <v>12</v>
      </c>
      <c r="H17" s="31">
        <v>2</v>
      </c>
      <c r="I17" s="32"/>
      <c r="J17" s="33"/>
      <c r="K17" s="34"/>
      <c r="L17" s="35"/>
      <c r="M17" s="36">
        <f t="shared" si="2"/>
        <v>14</v>
      </c>
      <c r="R17" s="41"/>
    </row>
    <row r="18" spans="2:13" ht="12.75">
      <c r="B18" s="27">
        <f t="shared" si="0"/>
        <v>14</v>
      </c>
      <c r="C18" s="42" t="s">
        <v>28</v>
      </c>
      <c r="D18" s="43" t="s">
        <v>13</v>
      </c>
      <c r="E18" s="43">
        <v>1973</v>
      </c>
      <c r="F18" s="19">
        <f ca="1" t="shared" si="1"/>
        <v>45</v>
      </c>
      <c r="G18" s="30"/>
      <c r="H18" s="31"/>
      <c r="I18" s="37">
        <v>10</v>
      </c>
      <c r="J18" s="38">
        <v>1</v>
      </c>
      <c r="K18" s="34"/>
      <c r="L18" s="35"/>
      <c r="M18" s="36">
        <f t="shared" si="2"/>
        <v>11</v>
      </c>
    </row>
    <row r="19" spans="2:13" ht="12.75">
      <c r="B19" s="27">
        <f t="shared" si="0"/>
        <v>15</v>
      </c>
      <c r="C19" s="39" t="s">
        <v>29</v>
      </c>
      <c r="D19" s="40" t="s">
        <v>21</v>
      </c>
      <c r="E19" s="40">
        <v>1972</v>
      </c>
      <c r="F19" s="19">
        <f ca="1" t="shared" si="1"/>
        <v>46</v>
      </c>
      <c r="G19" s="30">
        <v>10</v>
      </c>
      <c r="H19" s="31">
        <v>1</v>
      </c>
      <c r="I19" s="32"/>
      <c r="J19" s="33"/>
      <c r="K19" s="34"/>
      <c r="L19" s="35"/>
      <c r="M19" s="36">
        <f t="shared" si="2"/>
        <v>11</v>
      </c>
    </row>
    <row r="20" spans="2:13" ht="12.75">
      <c r="B20" s="27">
        <f t="shared" si="0"/>
        <v>16</v>
      </c>
      <c r="C20" s="28" t="s">
        <v>30</v>
      </c>
      <c r="D20" s="29" t="s">
        <v>13</v>
      </c>
      <c r="E20" s="29">
        <v>1960</v>
      </c>
      <c r="F20" s="19">
        <f ca="1" t="shared" si="1"/>
        <v>58</v>
      </c>
      <c r="G20" s="30">
        <v>2</v>
      </c>
      <c r="H20" s="31">
        <v>2</v>
      </c>
      <c r="I20" s="37">
        <v>2</v>
      </c>
      <c r="J20" s="38">
        <v>2</v>
      </c>
      <c r="K20" s="34"/>
      <c r="L20" s="35"/>
      <c r="M20" s="36">
        <f t="shared" si="2"/>
        <v>8</v>
      </c>
    </row>
    <row r="21" spans="2:13" ht="12.75">
      <c r="B21" s="27">
        <f t="shared" si="0"/>
        <v>17</v>
      </c>
      <c r="C21" s="39" t="s">
        <v>31</v>
      </c>
      <c r="D21" s="40" t="s">
        <v>21</v>
      </c>
      <c r="E21" s="40">
        <v>1993</v>
      </c>
      <c r="F21" s="19">
        <f ca="1" t="shared" si="1"/>
        <v>25</v>
      </c>
      <c r="G21" s="30">
        <v>8</v>
      </c>
      <c r="H21" s="31" t="s">
        <v>14</v>
      </c>
      <c r="I21" s="32"/>
      <c r="J21" s="33"/>
      <c r="K21" s="34"/>
      <c r="L21" s="35"/>
      <c r="M21" s="36">
        <f t="shared" si="2"/>
        <v>8</v>
      </c>
    </row>
    <row r="22" spans="2:13" ht="12.75">
      <c r="B22" s="27">
        <f t="shared" si="0"/>
        <v>18</v>
      </c>
      <c r="C22" s="28" t="s">
        <v>32</v>
      </c>
      <c r="D22" s="29" t="s">
        <v>13</v>
      </c>
      <c r="E22" s="29">
        <v>1985</v>
      </c>
      <c r="F22" s="19">
        <f ca="1" t="shared" si="1"/>
        <v>33</v>
      </c>
      <c r="G22" s="30"/>
      <c r="H22" s="31"/>
      <c r="I22" s="37">
        <v>7</v>
      </c>
      <c r="J22" s="38" t="s">
        <v>14</v>
      </c>
      <c r="K22" s="34"/>
      <c r="L22" s="35"/>
      <c r="M22" s="36">
        <f t="shared" si="2"/>
        <v>7</v>
      </c>
    </row>
    <row r="23" spans="2:13" ht="12.75">
      <c r="B23" s="27">
        <f t="shared" si="0"/>
        <v>19</v>
      </c>
      <c r="C23" s="39" t="s">
        <v>33</v>
      </c>
      <c r="D23" s="40" t="s">
        <v>21</v>
      </c>
      <c r="E23" s="40">
        <v>1994</v>
      </c>
      <c r="F23" s="19">
        <f ca="1" t="shared" si="1"/>
        <v>24</v>
      </c>
      <c r="G23" s="30">
        <v>4</v>
      </c>
      <c r="H23" s="31" t="s">
        <v>14</v>
      </c>
      <c r="I23" s="37">
        <v>3</v>
      </c>
      <c r="J23" s="38" t="s">
        <v>14</v>
      </c>
      <c r="K23" s="34"/>
      <c r="L23" s="35"/>
      <c r="M23" s="36">
        <f t="shared" si="2"/>
        <v>7</v>
      </c>
    </row>
    <row r="24" spans="2:13" ht="12.75">
      <c r="B24" s="27">
        <f t="shared" si="0"/>
        <v>20</v>
      </c>
      <c r="C24" s="28" t="s">
        <v>34</v>
      </c>
      <c r="D24" s="29" t="s">
        <v>13</v>
      </c>
      <c r="E24" s="29">
        <v>1992</v>
      </c>
      <c r="F24" s="19">
        <f ca="1" t="shared" si="1"/>
        <v>26</v>
      </c>
      <c r="G24" s="30">
        <v>7</v>
      </c>
      <c r="H24" s="31" t="s">
        <v>14</v>
      </c>
      <c r="I24" s="32"/>
      <c r="J24" s="33"/>
      <c r="K24" s="34"/>
      <c r="L24" s="35"/>
      <c r="M24" s="36">
        <f t="shared" si="2"/>
        <v>7</v>
      </c>
    </row>
    <row r="25" spans="2:13" ht="12.75">
      <c r="B25" s="27">
        <f t="shared" si="0"/>
        <v>21</v>
      </c>
      <c r="C25" s="39" t="s">
        <v>35</v>
      </c>
      <c r="D25" s="40" t="s">
        <v>21</v>
      </c>
      <c r="E25" s="40">
        <v>1977</v>
      </c>
      <c r="F25" s="19">
        <f ca="1" t="shared" si="1"/>
        <v>41</v>
      </c>
      <c r="G25" s="30">
        <v>5</v>
      </c>
      <c r="H25" s="31">
        <v>1</v>
      </c>
      <c r="I25" s="32"/>
      <c r="J25" s="33"/>
      <c r="K25" s="34"/>
      <c r="L25" s="35"/>
      <c r="M25" s="36">
        <f t="shared" si="2"/>
        <v>6</v>
      </c>
    </row>
    <row r="26" spans="2:13" ht="12.75">
      <c r="B26" s="27">
        <f t="shared" si="0"/>
        <v>22</v>
      </c>
      <c r="C26" s="39" t="s">
        <v>36</v>
      </c>
      <c r="D26" s="40" t="s">
        <v>21</v>
      </c>
      <c r="E26" s="40">
        <v>1986</v>
      </c>
      <c r="F26" s="19">
        <f ca="1" t="shared" si="1"/>
        <v>32</v>
      </c>
      <c r="G26" s="30"/>
      <c r="H26" s="31"/>
      <c r="I26" s="37">
        <v>5</v>
      </c>
      <c r="J26" s="38" t="s">
        <v>14</v>
      </c>
      <c r="K26" s="34"/>
      <c r="L26" s="35"/>
      <c r="M26" s="36">
        <f t="shared" si="2"/>
        <v>5</v>
      </c>
    </row>
    <row r="27" spans="2:13" ht="12.75">
      <c r="B27" s="27">
        <f t="shared" si="0"/>
        <v>23</v>
      </c>
      <c r="C27" s="42" t="s">
        <v>37</v>
      </c>
      <c r="D27" s="43" t="s">
        <v>13</v>
      </c>
      <c r="E27" s="43"/>
      <c r="F27" s="44"/>
      <c r="G27" s="30"/>
      <c r="H27" s="31"/>
      <c r="I27" s="37">
        <v>4</v>
      </c>
      <c r="J27" s="38" t="s">
        <v>14</v>
      </c>
      <c r="K27" s="34"/>
      <c r="L27" s="35"/>
      <c r="M27" s="36">
        <f t="shared" si="2"/>
        <v>4</v>
      </c>
    </row>
    <row r="28" spans="2:13" ht="12.75">
      <c r="B28" s="27">
        <f t="shared" si="0"/>
        <v>24</v>
      </c>
      <c r="C28" s="28" t="s">
        <v>38</v>
      </c>
      <c r="D28" s="29" t="s">
        <v>13</v>
      </c>
      <c r="E28" s="29">
        <v>1997</v>
      </c>
      <c r="F28" s="19">
        <f ca="1">YEAR(TODAY())-E28</f>
        <v>21</v>
      </c>
      <c r="G28" s="30">
        <v>3</v>
      </c>
      <c r="H28" s="31" t="s">
        <v>14</v>
      </c>
      <c r="I28" s="32"/>
      <c r="J28" s="33"/>
      <c r="K28" s="34"/>
      <c r="L28" s="35"/>
      <c r="M28" s="36">
        <f t="shared" si="2"/>
        <v>3</v>
      </c>
    </row>
    <row r="29" spans="2:13" ht="12.75">
      <c r="B29" s="27">
        <f t="shared" si="0"/>
        <v>25</v>
      </c>
      <c r="C29" s="28" t="s">
        <v>39</v>
      </c>
      <c r="D29" s="29" t="s">
        <v>13</v>
      </c>
      <c r="E29" s="29">
        <v>1961</v>
      </c>
      <c r="F29" s="19">
        <f ca="1">YEAR(TODAY())-E29</f>
        <v>57</v>
      </c>
      <c r="G29" s="30">
        <v>1</v>
      </c>
      <c r="H29" s="31">
        <v>2</v>
      </c>
      <c r="I29" s="32"/>
      <c r="J29" s="33"/>
      <c r="K29" s="34"/>
      <c r="L29" s="35"/>
      <c r="M29" s="36">
        <f t="shared" si="2"/>
        <v>3</v>
      </c>
    </row>
    <row r="30" spans="2:13" ht="12.75">
      <c r="B30" s="45">
        <f t="shared" si="0"/>
        <v>26</v>
      </c>
      <c r="C30" s="46" t="s">
        <v>40</v>
      </c>
      <c r="D30" s="47" t="s">
        <v>21</v>
      </c>
      <c r="E30" s="47"/>
      <c r="F30" s="48"/>
      <c r="G30" s="49"/>
      <c r="H30" s="50"/>
      <c r="I30" s="51">
        <v>1</v>
      </c>
      <c r="J30" s="52" t="s">
        <v>14</v>
      </c>
      <c r="K30" s="53"/>
      <c r="L30" s="54"/>
      <c r="M30" s="55">
        <f t="shared" si="2"/>
        <v>1</v>
      </c>
    </row>
    <row r="31" spans="2:13" ht="2.25" customHeight="1">
      <c r="B31" s="56"/>
      <c r="C31" s="57"/>
      <c r="D31" s="58"/>
      <c r="E31" s="1"/>
      <c r="F31" s="1"/>
      <c r="G31" s="1"/>
      <c r="H31" s="1"/>
      <c r="I31" s="1"/>
      <c r="J31" s="1"/>
      <c r="K31" s="1"/>
      <c r="L31" s="1"/>
      <c r="M31" s="1"/>
    </row>
    <row r="32" spans="2:13" ht="15" customHeight="1">
      <c r="B32" s="77" t="s">
        <v>41</v>
      </c>
      <c r="C32" s="77"/>
      <c r="D32" s="77"/>
      <c r="E32" s="77"/>
      <c r="F32" s="77"/>
      <c r="G32" s="78">
        <f>COUNTA(G5:G30)</f>
        <v>19</v>
      </c>
      <c r="H32" s="78"/>
      <c r="I32" s="79">
        <f>COUNTA(I5:I30)</f>
        <v>11</v>
      </c>
      <c r="J32" s="79"/>
      <c r="K32" s="79">
        <f>COUNTA(K5:K30)</f>
        <v>5</v>
      </c>
      <c r="L32" s="79"/>
      <c r="M32" s="59">
        <f>SUM(G32:L32)</f>
        <v>35</v>
      </c>
    </row>
  </sheetData>
  <sheetProtection selectLockedCells="1" selectUnlockedCells="1"/>
  <autoFilter ref="B4:M4"/>
  <mergeCells count="9">
    <mergeCell ref="B2:F2"/>
    <mergeCell ref="G2:M2"/>
    <mergeCell ref="G3:H3"/>
    <mergeCell ref="I3:J3"/>
    <mergeCell ref="K3:L3"/>
    <mergeCell ref="B32:F32"/>
    <mergeCell ref="G32:H32"/>
    <mergeCell ref="I32:J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" sqref="B2:F2"/>
    </sheetView>
  </sheetViews>
  <sheetFormatPr defaultColWidth="9.140625" defaultRowHeight="15"/>
  <cols>
    <col min="1" max="1" width="4.140625" style="1" customWidth="1"/>
    <col min="2" max="2" width="8.57421875" style="2" customWidth="1"/>
    <col min="3" max="3" width="22.421875" style="1" customWidth="1"/>
    <col min="4" max="6" width="9.57421875" style="2" customWidth="1"/>
    <col min="7" max="11" width="7.57421875" style="2" customWidth="1"/>
    <col min="12" max="12" width="8.00390625" style="2" customWidth="1"/>
    <col min="13" max="13" width="10.421875" style="2" customWidth="1"/>
    <col min="14" max="14" width="9.140625" style="1" customWidth="1"/>
    <col min="15" max="15" width="30.28125" style="1" customWidth="1"/>
    <col min="16" max="16384" width="9.140625" style="1" customWidth="1"/>
  </cols>
  <sheetData>
    <row r="2" spans="2:13" ht="18" customHeight="1">
      <c r="B2" s="72" t="s">
        <v>42</v>
      </c>
      <c r="C2" s="72"/>
      <c r="D2" s="72"/>
      <c r="E2" s="72"/>
      <c r="F2" s="72"/>
      <c r="G2" s="80" t="s">
        <v>1</v>
      </c>
      <c r="H2" s="80"/>
      <c r="I2" s="80"/>
      <c r="J2" s="80"/>
      <c r="K2" s="80"/>
      <c r="L2" s="80"/>
      <c r="M2" s="80"/>
    </row>
    <row r="3" spans="2:13" s="2" customFormat="1" ht="28.5" customHeight="1"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74" t="s">
        <v>7</v>
      </c>
      <c r="H3" s="74"/>
      <c r="I3" s="75" t="s">
        <v>8</v>
      </c>
      <c r="J3" s="75"/>
      <c r="K3" s="76" t="s">
        <v>9</v>
      </c>
      <c r="L3" s="76"/>
      <c r="M3" s="6" t="s">
        <v>10</v>
      </c>
    </row>
    <row r="4" spans="2:13" ht="12.75">
      <c r="B4" s="7"/>
      <c r="C4" s="8"/>
      <c r="D4" s="8"/>
      <c r="E4" s="8"/>
      <c r="F4" s="9"/>
      <c r="G4" s="10">
        <v>14</v>
      </c>
      <c r="H4" s="11" t="s">
        <v>11</v>
      </c>
      <c r="I4" s="12">
        <v>12</v>
      </c>
      <c r="J4" s="13" t="s">
        <v>11</v>
      </c>
      <c r="K4" s="10">
        <v>13.5</v>
      </c>
      <c r="L4" s="14" t="s">
        <v>11</v>
      </c>
      <c r="M4" s="15"/>
    </row>
    <row r="5" spans="2:13" ht="12.75">
      <c r="B5" s="16">
        <f>ROW()-4</f>
        <v>1</v>
      </c>
      <c r="C5" s="17" t="s">
        <v>43</v>
      </c>
      <c r="D5" s="18" t="s">
        <v>13</v>
      </c>
      <c r="E5" s="18">
        <v>1989</v>
      </c>
      <c r="F5" s="19">
        <f ca="1">YEAR(TODAY())-E5</f>
        <v>29</v>
      </c>
      <c r="G5" s="20"/>
      <c r="H5" s="21"/>
      <c r="I5" s="22"/>
      <c r="J5" s="23"/>
      <c r="K5" s="24">
        <v>8</v>
      </c>
      <c r="L5" s="25" t="s">
        <v>14</v>
      </c>
      <c r="M5" s="26">
        <v>8</v>
      </c>
    </row>
    <row r="6" spans="2:13" ht="12.75">
      <c r="B6" s="27">
        <f>ROW()-4</f>
        <v>2</v>
      </c>
      <c r="C6" s="28" t="s">
        <v>44</v>
      </c>
      <c r="D6" s="29" t="s">
        <v>13</v>
      </c>
      <c r="E6" s="29">
        <v>2003</v>
      </c>
      <c r="F6" s="19">
        <f ca="1">YEAR(TODAY())-E6</f>
        <v>15</v>
      </c>
      <c r="G6" s="30"/>
      <c r="H6" s="31"/>
      <c r="I6" s="32"/>
      <c r="J6" s="33"/>
      <c r="K6" s="34">
        <v>7</v>
      </c>
      <c r="L6" s="35" t="s">
        <v>14</v>
      </c>
      <c r="M6" s="36">
        <v>7</v>
      </c>
    </row>
    <row r="7" spans="2:13" ht="12.75">
      <c r="B7" s="27">
        <f>ROW()-4</f>
        <v>3</v>
      </c>
      <c r="C7" s="28" t="s">
        <v>45</v>
      </c>
      <c r="D7" s="29" t="s">
        <v>13</v>
      </c>
      <c r="E7" s="29">
        <v>1971</v>
      </c>
      <c r="F7" s="19">
        <f ca="1">YEAR(TODAY())-E7</f>
        <v>47</v>
      </c>
      <c r="G7" s="30"/>
      <c r="H7" s="31"/>
      <c r="I7" s="32"/>
      <c r="J7" s="33"/>
      <c r="K7" s="34">
        <v>6</v>
      </c>
      <c r="L7" s="35">
        <v>1</v>
      </c>
      <c r="M7" s="36">
        <v>7</v>
      </c>
    </row>
    <row r="8" spans="2:13" ht="12.75">
      <c r="B8" s="27">
        <f>ROW()-4</f>
        <v>4</v>
      </c>
      <c r="C8" s="28" t="s">
        <v>46</v>
      </c>
      <c r="D8" s="29" t="s">
        <v>13</v>
      </c>
      <c r="E8" s="29">
        <v>1990</v>
      </c>
      <c r="F8" s="19">
        <f ca="1">YEAR(TODAY())-E8</f>
        <v>28</v>
      </c>
      <c r="G8" s="30"/>
      <c r="H8" s="31"/>
      <c r="I8" s="32"/>
      <c r="J8" s="33"/>
      <c r="K8" s="34">
        <v>5</v>
      </c>
      <c r="L8" s="35" t="s">
        <v>14</v>
      </c>
      <c r="M8" s="36">
        <v>5</v>
      </c>
    </row>
    <row r="9" spans="2:13" ht="12.75">
      <c r="B9" s="27">
        <f>ROW()-4</f>
        <v>5</v>
      </c>
      <c r="C9" s="28" t="s">
        <v>47</v>
      </c>
      <c r="D9" s="29" t="s">
        <v>13</v>
      </c>
      <c r="E9" s="29">
        <v>1982</v>
      </c>
      <c r="F9" s="19">
        <v>35</v>
      </c>
      <c r="G9" s="30"/>
      <c r="H9" s="31"/>
      <c r="I9" s="32"/>
      <c r="J9" s="33"/>
      <c r="K9" s="34">
        <v>4</v>
      </c>
      <c r="L9" s="35" t="s">
        <v>14</v>
      </c>
      <c r="M9" s="36">
        <v>4</v>
      </c>
    </row>
    <row r="10" spans="2:13" ht="12.75">
      <c r="B10" s="27">
        <f>ROW()-4</f>
        <v>6</v>
      </c>
      <c r="C10" s="28" t="s">
        <v>48</v>
      </c>
      <c r="D10" s="29" t="s">
        <v>21</v>
      </c>
      <c r="E10" s="29"/>
      <c r="F10" s="19"/>
      <c r="G10" s="30"/>
      <c r="H10" s="31"/>
      <c r="I10" s="32"/>
      <c r="J10" s="33"/>
      <c r="K10" s="34">
        <v>3</v>
      </c>
      <c r="L10" s="35" t="s">
        <v>14</v>
      </c>
      <c r="M10" s="36">
        <v>3</v>
      </c>
    </row>
    <row r="11" spans="2:13" ht="12.75">
      <c r="B11" s="27">
        <f>ROW()-4</f>
        <v>7</v>
      </c>
      <c r="C11" s="28" t="s">
        <v>49</v>
      </c>
      <c r="D11" s="29" t="s">
        <v>21</v>
      </c>
      <c r="E11" s="29">
        <v>1979</v>
      </c>
      <c r="F11" s="19">
        <f ca="1">YEAR(TODAY())-E11</f>
        <v>39</v>
      </c>
      <c r="G11" s="30"/>
      <c r="H11" s="31"/>
      <c r="I11" s="32"/>
      <c r="J11" s="33"/>
      <c r="K11" s="34">
        <v>2</v>
      </c>
      <c r="L11" s="35" t="s">
        <v>14</v>
      </c>
      <c r="M11" s="36">
        <v>2</v>
      </c>
    </row>
    <row r="12" spans="2:13" ht="12.75">
      <c r="B12" s="27">
        <f>ROW()-4</f>
        <v>8</v>
      </c>
      <c r="C12" s="28" t="s">
        <v>50</v>
      </c>
      <c r="D12" s="29" t="s">
        <v>13</v>
      </c>
      <c r="E12" s="29">
        <v>1976</v>
      </c>
      <c r="F12" s="19">
        <f ca="1">YEAR(TODAY())-E12</f>
        <v>42</v>
      </c>
      <c r="G12" s="30">
        <v>3</v>
      </c>
      <c r="H12" s="31">
        <v>1</v>
      </c>
      <c r="I12" s="37">
        <v>2</v>
      </c>
      <c r="J12" s="38">
        <v>1</v>
      </c>
      <c r="K12" s="34">
        <v>1</v>
      </c>
      <c r="L12" s="35">
        <v>1</v>
      </c>
      <c r="M12" s="36">
        <f>SUM(G12:L12)</f>
        <v>9</v>
      </c>
    </row>
    <row r="13" spans="2:13" ht="12.75">
      <c r="B13" s="27">
        <f>ROW()-4</f>
        <v>9</v>
      </c>
      <c r="C13" s="39" t="s">
        <v>57</v>
      </c>
      <c r="D13" s="40" t="s">
        <v>21</v>
      </c>
      <c r="E13" s="40">
        <v>1955</v>
      </c>
      <c r="F13" s="60">
        <f ca="1">YEAR(TODAY())-E13</f>
        <v>63</v>
      </c>
      <c r="G13" s="30">
        <v>1</v>
      </c>
      <c r="H13" s="31">
        <v>3</v>
      </c>
      <c r="I13" s="32"/>
      <c r="J13" s="33"/>
      <c r="K13" s="34"/>
      <c r="L13" s="35"/>
      <c r="M13" s="36">
        <f>SUM(G13:L13)</f>
        <v>4</v>
      </c>
    </row>
    <row r="14" spans="2:13" ht="12.75">
      <c r="B14" s="27">
        <f>ROW()-4</f>
        <v>10</v>
      </c>
      <c r="C14" s="39" t="s">
        <v>53</v>
      </c>
      <c r="D14" s="40" t="s">
        <v>21</v>
      </c>
      <c r="E14" s="40">
        <v>1977</v>
      </c>
      <c r="F14" s="60">
        <f ca="1">YEAR(TODAY())-E14</f>
        <v>41</v>
      </c>
      <c r="G14" s="30">
        <v>4</v>
      </c>
      <c r="H14" s="31">
        <v>1</v>
      </c>
      <c r="I14" s="37">
        <v>4</v>
      </c>
      <c r="J14" s="38">
        <v>1</v>
      </c>
      <c r="K14" s="34"/>
      <c r="L14" s="35"/>
      <c r="M14" s="36">
        <f>SUM(G14:L14)</f>
        <v>10</v>
      </c>
    </row>
    <row r="15" spans="2:13" ht="12.75">
      <c r="B15" s="27">
        <f>ROW()-4</f>
        <v>11</v>
      </c>
      <c r="C15" s="28" t="s">
        <v>56</v>
      </c>
      <c r="D15" s="29" t="s">
        <v>13</v>
      </c>
      <c r="E15" s="29">
        <v>2001</v>
      </c>
      <c r="F15" s="60">
        <f ca="1">YEAR(TODAY())-E15</f>
        <v>17</v>
      </c>
      <c r="G15" s="30">
        <v>6</v>
      </c>
      <c r="H15" s="31" t="s">
        <v>14</v>
      </c>
      <c r="I15" s="32"/>
      <c r="J15" s="33"/>
      <c r="K15" s="34"/>
      <c r="L15" s="35"/>
      <c r="M15" s="36">
        <f>SUM(G15:L15)</f>
        <v>6</v>
      </c>
    </row>
    <row r="16" spans="2:13" ht="12.75">
      <c r="B16" s="27">
        <f>ROW()-4</f>
        <v>12</v>
      </c>
      <c r="C16" s="39" t="s">
        <v>55</v>
      </c>
      <c r="D16" s="40" t="s">
        <v>21</v>
      </c>
      <c r="E16" s="40">
        <v>1981</v>
      </c>
      <c r="F16" s="60">
        <f ca="1">YEAR(TODAY())-E16</f>
        <v>37</v>
      </c>
      <c r="G16" s="30">
        <v>2</v>
      </c>
      <c r="H16" s="31" t="s">
        <v>14</v>
      </c>
      <c r="I16" s="37">
        <v>1</v>
      </c>
      <c r="J16" s="38" t="s">
        <v>14</v>
      </c>
      <c r="K16" s="34"/>
      <c r="L16" s="35"/>
      <c r="M16" s="36">
        <f>SUM(G16:L16)</f>
        <v>3</v>
      </c>
    </row>
    <row r="17" spans="2:13" ht="12.75">
      <c r="B17" s="27">
        <f>ROW()-4</f>
        <v>13</v>
      </c>
      <c r="C17" s="42" t="s">
        <v>54</v>
      </c>
      <c r="D17" s="43" t="s">
        <v>13</v>
      </c>
      <c r="E17" s="43"/>
      <c r="F17" s="44"/>
      <c r="G17" s="30"/>
      <c r="H17" s="31"/>
      <c r="I17" s="37">
        <v>3</v>
      </c>
      <c r="J17" s="38"/>
      <c r="K17" s="34"/>
      <c r="L17" s="35"/>
      <c r="M17" s="36">
        <f>SUM(G17:L17)</f>
        <v>3</v>
      </c>
    </row>
    <row r="18" spans="2:13" ht="12.75">
      <c r="B18" s="27">
        <f>ROW()-4</f>
        <v>14</v>
      </c>
      <c r="C18" s="28" t="s">
        <v>52</v>
      </c>
      <c r="D18" s="29" t="s">
        <v>13</v>
      </c>
      <c r="E18" s="29"/>
      <c r="F18" s="19"/>
      <c r="G18" s="30"/>
      <c r="H18" s="31"/>
      <c r="I18" s="37">
        <v>5</v>
      </c>
      <c r="J18" s="38">
        <v>2</v>
      </c>
      <c r="K18" s="34"/>
      <c r="L18" s="35"/>
      <c r="M18" s="36">
        <f>SUM(G18:L18)</f>
        <v>7</v>
      </c>
    </row>
    <row r="19" spans="2:13" ht="12.75">
      <c r="B19" s="27">
        <f>ROW()-4</f>
        <v>15</v>
      </c>
      <c r="C19" s="28" t="s">
        <v>26</v>
      </c>
      <c r="D19" s="29" t="s">
        <v>13</v>
      </c>
      <c r="E19" s="29">
        <v>1974</v>
      </c>
      <c r="F19" s="19">
        <f ca="1">YEAR(TODAY())-E19</f>
        <v>44</v>
      </c>
      <c r="G19" s="30"/>
      <c r="H19" s="31"/>
      <c r="I19" s="37">
        <v>6</v>
      </c>
      <c r="J19" s="38">
        <v>1</v>
      </c>
      <c r="K19" s="34"/>
      <c r="L19" s="35"/>
      <c r="M19" s="36">
        <f>SUM(G19:L19)</f>
        <v>7</v>
      </c>
    </row>
    <row r="20" spans="2:13" ht="12.75">
      <c r="B20" s="45">
        <f>ROW()-4</f>
        <v>16</v>
      </c>
      <c r="C20" s="83" t="s">
        <v>51</v>
      </c>
      <c r="D20" s="84" t="s">
        <v>13</v>
      </c>
      <c r="E20" s="84">
        <v>1979</v>
      </c>
      <c r="F20" s="85">
        <f ca="1">YEAR(TODAY())-E20</f>
        <v>39</v>
      </c>
      <c r="G20" s="49">
        <v>5</v>
      </c>
      <c r="H20" s="50" t="s">
        <v>14</v>
      </c>
      <c r="I20" s="51">
        <v>7</v>
      </c>
      <c r="J20" s="52" t="s">
        <v>14</v>
      </c>
      <c r="K20" s="34"/>
      <c r="L20" s="35"/>
      <c r="M20" s="55">
        <f>SUM(G20:L20)</f>
        <v>12</v>
      </c>
    </row>
    <row r="21" spans="2:14" ht="3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3" ht="15" customHeight="1">
      <c r="B22" s="77" t="s">
        <v>41</v>
      </c>
      <c r="C22" s="77"/>
      <c r="D22" s="77"/>
      <c r="E22" s="77"/>
      <c r="F22" s="77"/>
      <c r="G22" s="78">
        <f>COUNTA(G5:G20)</f>
        <v>6</v>
      </c>
      <c r="H22" s="78"/>
      <c r="I22" s="79">
        <f>COUNTA(I5:I20)</f>
        <v>7</v>
      </c>
      <c r="J22" s="79"/>
      <c r="K22" s="81">
        <f>COUNTA(K5:K20)</f>
        <v>8</v>
      </c>
      <c r="L22" s="81"/>
      <c r="M22" s="59">
        <f>SUM(G22:L22)</f>
        <v>21</v>
      </c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</sheetData>
  <sheetProtection selectLockedCells="1" selectUnlockedCells="1"/>
  <autoFilter ref="B4:M4">
    <sortState ref="B5:M33">
      <sortCondition descending="1" sortBy="value" ref="K5:K33"/>
    </sortState>
  </autoFilter>
  <mergeCells count="9">
    <mergeCell ref="B2:F2"/>
    <mergeCell ref="G2:M2"/>
    <mergeCell ref="G3:H3"/>
    <mergeCell ref="I3:J3"/>
    <mergeCell ref="K3:L3"/>
    <mergeCell ref="B22:F22"/>
    <mergeCell ref="G22:H22"/>
    <mergeCell ref="I22:J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" sqref="B2:F2"/>
    </sheetView>
  </sheetViews>
  <sheetFormatPr defaultColWidth="9.140625" defaultRowHeight="15"/>
  <cols>
    <col min="1" max="1" width="4.8515625" style="63" customWidth="1"/>
    <col min="2" max="2" width="8.57421875" style="63" customWidth="1"/>
    <col min="3" max="3" width="22.421875" style="63" customWidth="1"/>
    <col min="4" max="6" width="9.57421875" style="63" customWidth="1"/>
    <col min="7" max="10" width="7.57421875" style="63" customWidth="1"/>
    <col min="11" max="11" width="7.57421875" style="2" customWidth="1"/>
    <col min="12" max="12" width="8.00390625" style="2" customWidth="1"/>
    <col min="13" max="13" width="10.421875" style="63" customWidth="1"/>
    <col min="14" max="16384" width="9.140625" style="63" customWidth="1"/>
  </cols>
  <sheetData>
    <row r="2" spans="2:13" ht="18" customHeight="1">
      <c r="B2" s="72" t="s">
        <v>58</v>
      </c>
      <c r="C2" s="72"/>
      <c r="D2" s="72"/>
      <c r="E2" s="72"/>
      <c r="F2" s="72"/>
      <c r="G2" s="73" t="s">
        <v>1</v>
      </c>
      <c r="H2" s="73"/>
      <c r="I2" s="73"/>
      <c r="J2" s="73"/>
      <c r="K2" s="73"/>
      <c r="L2" s="73"/>
      <c r="M2" s="73"/>
    </row>
    <row r="3" spans="2:13" s="2" customFormat="1" ht="28.5" customHeight="1"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74" t="s">
        <v>7</v>
      </c>
      <c r="H3" s="74"/>
      <c r="I3" s="75" t="s">
        <v>8</v>
      </c>
      <c r="J3" s="75"/>
      <c r="K3" s="76" t="s">
        <v>9</v>
      </c>
      <c r="L3" s="76"/>
      <c r="M3" s="6" t="s">
        <v>10</v>
      </c>
    </row>
    <row r="4" spans="2:13" s="1" customFormat="1" ht="12.75">
      <c r="B4" s="7"/>
      <c r="C4" s="8"/>
      <c r="D4" s="8"/>
      <c r="E4" s="8"/>
      <c r="F4" s="9"/>
      <c r="G4" s="10">
        <v>14</v>
      </c>
      <c r="H4" s="11" t="s">
        <v>11</v>
      </c>
      <c r="I4" s="12">
        <v>12</v>
      </c>
      <c r="J4" s="13" t="s">
        <v>11</v>
      </c>
      <c r="K4" s="10">
        <v>13.5</v>
      </c>
      <c r="L4" s="14" t="s">
        <v>11</v>
      </c>
      <c r="M4" s="15"/>
    </row>
    <row r="5" spans="2:13" ht="12.75">
      <c r="B5" s="16">
        <f aca="true" t="shared" si="0" ref="B5:B21">ROW()-4</f>
        <v>1</v>
      </c>
      <c r="C5" s="64" t="s">
        <v>59</v>
      </c>
      <c r="D5" s="18" t="s">
        <v>13</v>
      </c>
      <c r="E5" s="18">
        <v>1971</v>
      </c>
      <c r="F5" s="65">
        <f ca="1">YEAR(TODAY())-E5</f>
        <v>47</v>
      </c>
      <c r="G5" s="20"/>
      <c r="H5" s="21"/>
      <c r="I5" s="66">
        <v>7</v>
      </c>
      <c r="J5" s="67">
        <v>1</v>
      </c>
      <c r="K5" s="24">
        <v>8</v>
      </c>
      <c r="L5" s="25">
        <v>1</v>
      </c>
      <c r="M5" s="26">
        <f>SUM(G5:L5)</f>
        <v>17</v>
      </c>
    </row>
    <row r="6" spans="2:13" ht="12.75">
      <c r="B6" s="27">
        <f t="shared" si="0"/>
        <v>2</v>
      </c>
      <c r="C6" s="68" t="s">
        <v>60</v>
      </c>
      <c r="D6" s="29" t="s">
        <v>13</v>
      </c>
      <c r="E6" s="29">
        <v>1981</v>
      </c>
      <c r="F6" s="19">
        <f ca="1">YEAR(TODAY())-E6</f>
        <v>37</v>
      </c>
      <c r="G6" s="30">
        <v>7</v>
      </c>
      <c r="H6" s="31" t="s">
        <v>14</v>
      </c>
      <c r="I6" s="37">
        <v>6</v>
      </c>
      <c r="J6" s="38" t="s">
        <v>14</v>
      </c>
      <c r="K6" s="34">
        <v>7</v>
      </c>
      <c r="L6" s="35" t="s">
        <v>14</v>
      </c>
      <c r="M6" s="36">
        <f>SUM(G6:L6)</f>
        <v>20</v>
      </c>
    </row>
    <row r="7" spans="2:13" ht="12.75">
      <c r="B7" s="27">
        <f t="shared" si="0"/>
        <v>3</v>
      </c>
      <c r="C7" s="68" t="s">
        <v>61</v>
      </c>
      <c r="D7" s="29" t="s">
        <v>13</v>
      </c>
      <c r="E7" s="29">
        <v>1977</v>
      </c>
      <c r="F7" s="19">
        <v>41</v>
      </c>
      <c r="G7" s="30">
        <v>5</v>
      </c>
      <c r="H7" s="31">
        <v>1</v>
      </c>
      <c r="I7" s="37">
        <v>5</v>
      </c>
      <c r="J7" s="38">
        <v>1</v>
      </c>
      <c r="K7" s="34">
        <v>6</v>
      </c>
      <c r="L7" s="35">
        <v>1</v>
      </c>
      <c r="M7" s="36">
        <f>SUM(G7:L7)</f>
        <v>19</v>
      </c>
    </row>
    <row r="8" spans="2:13" ht="12.75">
      <c r="B8" s="27">
        <f t="shared" si="0"/>
        <v>4</v>
      </c>
      <c r="C8" s="68" t="s">
        <v>54</v>
      </c>
      <c r="D8" s="29" t="s">
        <v>13</v>
      </c>
      <c r="E8" s="40"/>
      <c r="F8" s="60"/>
      <c r="G8" s="30"/>
      <c r="H8" s="31"/>
      <c r="I8" s="32"/>
      <c r="J8" s="33"/>
      <c r="K8" s="34">
        <v>5</v>
      </c>
      <c r="L8" s="35" t="s">
        <v>14</v>
      </c>
      <c r="M8" s="36">
        <v>5</v>
      </c>
    </row>
    <row r="9" spans="2:13" ht="12.75">
      <c r="B9" s="27">
        <f t="shared" si="0"/>
        <v>5</v>
      </c>
      <c r="C9" s="69" t="s">
        <v>62</v>
      </c>
      <c r="D9" s="40" t="s">
        <v>21</v>
      </c>
      <c r="E9" s="40"/>
      <c r="F9" s="60"/>
      <c r="G9" s="30"/>
      <c r="H9" s="31"/>
      <c r="I9" s="32"/>
      <c r="J9" s="33"/>
      <c r="K9" s="34">
        <v>4</v>
      </c>
      <c r="L9" s="35">
        <v>1</v>
      </c>
      <c r="M9" s="36">
        <v>5</v>
      </c>
    </row>
    <row r="10" spans="2:13" ht="12.75">
      <c r="B10" s="27">
        <f t="shared" si="0"/>
        <v>6</v>
      </c>
      <c r="C10" s="68" t="s">
        <v>63</v>
      </c>
      <c r="D10" s="29" t="s">
        <v>13</v>
      </c>
      <c r="E10" s="40"/>
      <c r="F10" s="60"/>
      <c r="G10" s="30"/>
      <c r="H10" s="31"/>
      <c r="I10" s="32"/>
      <c r="J10" s="33"/>
      <c r="K10" s="34">
        <v>3</v>
      </c>
      <c r="L10" s="35" t="s">
        <v>14</v>
      </c>
      <c r="M10" s="36">
        <v>3</v>
      </c>
    </row>
    <row r="11" spans="2:13" ht="12.75">
      <c r="B11" s="27">
        <f t="shared" si="0"/>
        <v>7</v>
      </c>
      <c r="C11" s="69" t="s">
        <v>64</v>
      </c>
      <c r="D11" s="40" t="s">
        <v>21</v>
      </c>
      <c r="E11" s="40">
        <v>1999</v>
      </c>
      <c r="F11" s="60">
        <f ca="1">YEAR(TODAY())-E11</f>
        <v>19</v>
      </c>
      <c r="G11" s="30"/>
      <c r="H11" s="31"/>
      <c r="I11" s="32"/>
      <c r="J11" s="33"/>
      <c r="K11" s="34">
        <v>2</v>
      </c>
      <c r="L11" s="35" t="s">
        <v>14</v>
      </c>
      <c r="M11" s="36">
        <v>2</v>
      </c>
    </row>
    <row r="12" spans="2:13" ht="12.75">
      <c r="B12" s="27">
        <f t="shared" si="0"/>
        <v>8</v>
      </c>
      <c r="C12" s="69" t="s">
        <v>57</v>
      </c>
      <c r="D12" s="40" t="s">
        <v>21</v>
      </c>
      <c r="E12" s="40">
        <v>1955</v>
      </c>
      <c r="F12" s="60">
        <f ca="1">YEAR(TODAY())-E12</f>
        <v>63</v>
      </c>
      <c r="G12" s="30"/>
      <c r="H12" s="31"/>
      <c r="I12" s="32"/>
      <c r="J12" s="33"/>
      <c r="K12" s="34">
        <v>1</v>
      </c>
      <c r="L12" s="35">
        <v>3</v>
      </c>
      <c r="M12" s="36">
        <v>4</v>
      </c>
    </row>
    <row r="13" spans="2:13" ht="12.75">
      <c r="B13" s="27">
        <f t="shared" si="0"/>
        <v>9</v>
      </c>
      <c r="C13" s="70" t="s">
        <v>65</v>
      </c>
      <c r="D13" s="43" t="s">
        <v>13</v>
      </c>
      <c r="E13" s="43"/>
      <c r="F13" s="44"/>
      <c r="G13" s="30"/>
      <c r="H13" s="31"/>
      <c r="I13" s="37">
        <v>4</v>
      </c>
      <c r="J13" s="38" t="s">
        <v>14</v>
      </c>
      <c r="K13" s="34"/>
      <c r="L13" s="35"/>
      <c r="M13" s="36">
        <f aca="true" t="shared" si="1" ref="M13:M21">SUM(G13:L13)</f>
        <v>4</v>
      </c>
    </row>
    <row r="14" spans="2:13" ht="12.75">
      <c r="B14" s="27">
        <f t="shared" si="0"/>
        <v>10</v>
      </c>
      <c r="C14" s="69" t="s">
        <v>66</v>
      </c>
      <c r="D14" s="40" t="s">
        <v>21</v>
      </c>
      <c r="E14" s="40">
        <v>1988</v>
      </c>
      <c r="F14" s="60">
        <f ca="1">YEAR(TODAY())-E14</f>
        <v>30</v>
      </c>
      <c r="G14" s="30"/>
      <c r="H14" s="31"/>
      <c r="I14" s="37">
        <v>3</v>
      </c>
      <c r="J14" s="38" t="s">
        <v>14</v>
      </c>
      <c r="K14" s="34"/>
      <c r="L14" s="35"/>
      <c r="M14" s="36">
        <f t="shared" si="1"/>
        <v>3</v>
      </c>
    </row>
    <row r="15" spans="2:13" ht="12.75">
      <c r="B15" s="27">
        <f t="shared" si="0"/>
        <v>11</v>
      </c>
      <c r="C15" s="69" t="s">
        <v>67</v>
      </c>
      <c r="D15" s="40" t="s">
        <v>21</v>
      </c>
      <c r="E15" s="40">
        <v>1984</v>
      </c>
      <c r="F15" s="60">
        <f ca="1">YEAR(TODAY())-E15</f>
        <v>34</v>
      </c>
      <c r="G15" s="30"/>
      <c r="H15" s="31"/>
      <c r="I15" s="37">
        <v>2</v>
      </c>
      <c r="J15" s="38" t="s">
        <v>14</v>
      </c>
      <c r="K15" s="34"/>
      <c r="L15" s="35"/>
      <c r="M15" s="36">
        <f t="shared" si="1"/>
        <v>2</v>
      </c>
    </row>
    <row r="16" spans="2:13" ht="12.75">
      <c r="B16" s="27">
        <f t="shared" si="0"/>
        <v>12</v>
      </c>
      <c r="C16" s="69" t="s">
        <v>68</v>
      </c>
      <c r="D16" s="40" t="s">
        <v>21</v>
      </c>
      <c r="E16" s="40"/>
      <c r="F16" s="60"/>
      <c r="G16" s="30"/>
      <c r="H16" s="31"/>
      <c r="I16" s="37">
        <v>1</v>
      </c>
      <c r="J16" s="38">
        <v>2</v>
      </c>
      <c r="K16" s="34"/>
      <c r="L16" s="35"/>
      <c r="M16" s="36">
        <f t="shared" si="1"/>
        <v>3</v>
      </c>
    </row>
    <row r="17" spans="2:13" ht="12.75">
      <c r="B17" s="27">
        <f t="shared" si="0"/>
        <v>13</v>
      </c>
      <c r="C17" s="68" t="s">
        <v>69</v>
      </c>
      <c r="D17" s="29" t="s">
        <v>13</v>
      </c>
      <c r="E17" s="29">
        <v>2002</v>
      </c>
      <c r="F17" s="19">
        <f ca="1">YEAR(TODAY())-E17</f>
        <v>16</v>
      </c>
      <c r="G17" s="30">
        <v>6</v>
      </c>
      <c r="H17" s="31" t="s">
        <v>14</v>
      </c>
      <c r="I17" s="32"/>
      <c r="J17" s="33"/>
      <c r="K17" s="34"/>
      <c r="L17" s="35"/>
      <c r="M17" s="36">
        <f t="shared" si="1"/>
        <v>6</v>
      </c>
    </row>
    <row r="18" spans="2:13" ht="12.75">
      <c r="B18" s="27">
        <f t="shared" si="0"/>
        <v>14</v>
      </c>
      <c r="C18" s="69" t="s">
        <v>70</v>
      </c>
      <c r="D18" s="40" t="s">
        <v>21</v>
      </c>
      <c r="E18" s="40">
        <v>1991</v>
      </c>
      <c r="F18" s="60">
        <f ca="1">YEAR(TODAY())-E18</f>
        <v>27</v>
      </c>
      <c r="G18" s="30">
        <v>4</v>
      </c>
      <c r="H18" s="31" t="s">
        <v>14</v>
      </c>
      <c r="I18" s="32"/>
      <c r="J18" s="33"/>
      <c r="K18" s="34"/>
      <c r="L18" s="35"/>
      <c r="M18" s="36">
        <f t="shared" si="1"/>
        <v>4</v>
      </c>
    </row>
    <row r="19" spans="2:13" ht="12.75">
      <c r="B19" s="27">
        <f t="shared" si="0"/>
        <v>15</v>
      </c>
      <c r="C19" s="69" t="s">
        <v>71</v>
      </c>
      <c r="D19" s="40" t="s">
        <v>21</v>
      </c>
      <c r="E19" s="40"/>
      <c r="F19" s="44"/>
      <c r="G19" s="30">
        <v>3</v>
      </c>
      <c r="H19" s="31" t="s">
        <v>14</v>
      </c>
      <c r="I19" s="32"/>
      <c r="J19" s="33"/>
      <c r="K19" s="34"/>
      <c r="L19" s="35"/>
      <c r="M19" s="36">
        <f t="shared" si="1"/>
        <v>3</v>
      </c>
    </row>
    <row r="20" spans="2:13" ht="12.75">
      <c r="B20" s="27">
        <f t="shared" si="0"/>
        <v>16</v>
      </c>
      <c r="C20" s="69" t="s">
        <v>72</v>
      </c>
      <c r="D20" s="40" t="s">
        <v>21</v>
      </c>
      <c r="E20" s="40">
        <v>1985</v>
      </c>
      <c r="F20" s="60">
        <f ca="1">YEAR(TODAY())-E20</f>
        <v>33</v>
      </c>
      <c r="G20" s="30">
        <v>2</v>
      </c>
      <c r="H20" s="31" t="s">
        <v>14</v>
      </c>
      <c r="I20" s="32"/>
      <c r="J20" s="33"/>
      <c r="K20" s="34"/>
      <c r="L20" s="35"/>
      <c r="M20" s="36">
        <f t="shared" si="1"/>
        <v>2</v>
      </c>
    </row>
    <row r="21" spans="2:13" ht="12.75">
      <c r="B21" s="45">
        <f t="shared" si="0"/>
        <v>17</v>
      </c>
      <c r="C21" s="71" t="s">
        <v>73</v>
      </c>
      <c r="D21" s="47" t="s">
        <v>21</v>
      </c>
      <c r="E21" s="47">
        <v>2004</v>
      </c>
      <c r="F21" s="48">
        <f ca="1">YEAR(TODAY())-E21</f>
        <v>14</v>
      </c>
      <c r="G21" s="49">
        <v>1</v>
      </c>
      <c r="H21" s="50" t="s">
        <v>14</v>
      </c>
      <c r="I21" s="61"/>
      <c r="J21" s="62"/>
      <c r="K21" s="53"/>
      <c r="L21" s="54"/>
      <c r="M21" s="55">
        <f t="shared" si="1"/>
        <v>1</v>
      </c>
    </row>
    <row r="22" spans="11:12" ht="3.75" customHeight="1">
      <c r="K22" s="63"/>
      <c r="L22" s="63"/>
    </row>
    <row r="23" spans="2:13" s="1" customFormat="1" ht="15" customHeight="1">
      <c r="B23" s="77" t="s">
        <v>41</v>
      </c>
      <c r="C23" s="77"/>
      <c r="D23" s="77"/>
      <c r="E23" s="77"/>
      <c r="F23" s="77"/>
      <c r="G23" s="78">
        <f>COUNTA(G5:G21)</f>
        <v>7</v>
      </c>
      <c r="H23" s="78"/>
      <c r="I23" s="79">
        <f>COUNTA(I5:I21)</f>
        <v>7</v>
      </c>
      <c r="J23" s="79"/>
      <c r="K23" s="82">
        <f>COUNTA(K5:K21)</f>
        <v>8</v>
      </c>
      <c r="L23" s="82"/>
      <c r="M23" s="59">
        <f>SUM(G23:L23)</f>
        <v>22</v>
      </c>
    </row>
  </sheetData>
  <sheetProtection selectLockedCells="1" selectUnlockedCells="1"/>
  <autoFilter ref="B4:M4"/>
  <mergeCells count="9">
    <mergeCell ref="B2:F2"/>
    <mergeCell ref="G2:M2"/>
    <mergeCell ref="G3:H3"/>
    <mergeCell ref="I3:J3"/>
    <mergeCell ref="K3:L3"/>
    <mergeCell ref="B23:F23"/>
    <mergeCell ref="G23:H23"/>
    <mergeCell ref="I23:J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Arūnas</cp:lastModifiedBy>
  <dcterms:modified xsi:type="dcterms:W3CDTF">2018-06-21T15:20:06Z</dcterms:modified>
  <cp:category/>
  <cp:version/>
  <cp:contentType/>
  <cp:contentStatus/>
</cp:coreProperties>
</file>