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tabRatio="207" activeTab="1"/>
  </bookViews>
  <sheets>
    <sheet name="MOTERYS" sheetId="1" r:id="rId1"/>
    <sheet name="VYRAI" sheetId="2" r:id="rId2"/>
  </sheets>
  <definedNames>
    <definedName name="_xlnm._FilterDatabase" localSheetId="0" hidden="1">'MOTERYS'!$A$3:$V$56</definedName>
    <definedName name="_xlnm._FilterDatabase" localSheetId="1" hidden="1">'VYRAI'!$A$3:$V$107</definedName>
  </definedNames>
  <calcPr fullCalcOnLoad="1"/>
</workbook>
</file>

<file path=xl/sharedStrings.xml><?xml version="1.0" encoding="utf-8"?>
<sst xmlns="http://schemas.openxmlformats.org/spreadsheetml/2006/main" count="830" uniqueCount="365">
  <si>
    <t>Vieta</t>
  </si>
  <si>
    <t>Klubas</t>
  </si>
  <si>
    <t>Vilnius</t>
  </si>
  <si>
    <t>Biržai</t>
  </si>
  <si>
    <t>Kaunas</t>
  </si>
  <si>
    <t>Panevėžys</t>
  </si>
  <si>
    <t>Inžinerija</t>
  </si>
  <si>
    <t>Pakruojis</t>
  </si>
  <si>
    <t>Jonava</t>
  </si>
  <si>
    <t>Šiauliai</t>
  </si>
  <si>
    <t>Palanga</t>
  </si>
  <si>
    <t>Alytus</t>
  </si>
  <si>
    <t>Nida</t>
  </si>
  <si>
    <t>Klaipėda</t>
  </si>
  <si>
    <t>Pasvalys</t>
  </si>
  <si>
    <t>Miestas, rajonas</t>
  </si>
  <si>
    <t>Lukas</t>
  </si>
  <si>
    <t>Vėtra</t>
  </si>
  <si>
    <t>Kauno maratono klubas</t>
  </si>
  <si>
    <t>Šiaulių rajonas</t>
  </si>
  <si>
    <t>Bėgimo klubas</t>
  </si>
  <si>
    <t>Kauno BMK</t>
  </si>
  <si>
    <t>Kaišiadorys</t>
  </si>
  <si>
    <t>Stadija</t>
  </si>
  <si>
    <t>Atletai.lt</t>
  </si>
  <si>
    <t>Anykščiai</t>
  </si>
  <si>
    <t>Šviesos kariai</t>
  </si>
  <si>
    <t>Kaščiukai</t>
  </si>
  <si>
    <t>Karmėlava</t>
  </si>
  <si>
    <t>Moterys</t>
  </si>
  <si>
    <t>Vyrai</t>
  </si>
  <si>
    <t>Raseiniai</t>
  </si>
  <si>
    <t>Kelmė</t>
  </si>
  <si>
    <t>Vainutas</t>
  </si>
  <si>
    <t>Tauragės BMK</t>
  </si>
  <si>
    <t>Amžiaus grupė</t>
  </si>
  <si>
    <t>Vieta amžiaus grupėje</t>
  </si>
  <si>
    <t>Varžybų skaičius</t>
  </si>
  <si>
    <t>Jonavos BK „Maratonas“</t>
  </si>
  <si>
    <t>Rietavas</t>
  </si>
  <si>
    <t>Druskininkai</t>
  </si>
  <si>
    <t>BK Dzūkija</t>
  </si>
  <si>
    <t>Žasliai</t>
  </si>
  <si>
    <t>Run for Science</t>
  </si>
  <si>
    <t>Žagarė</t>
  </si>
  <si>
    <t>Amžius, gimimo metai</t>
  </si>
  <si>
    <t>LBMA bėgimo individuali taurė 2017, Bendra lentelė</t>
  </si>
  <si>
    <t>Visaginas</t>
  </si>
  <si>
    <t>Elektrėnai</t>
  </si>
  <si>
    <t>Utena</t>
  </si>
  <si>
    <t>Vardas</t>
  </si>
  <si>
    <t>Pavardė</t>
  </si>
  <si>
    <t>Kamilė</t>
  </si>
  <si>
    <t>Loreta</t>
  </si>
  <si>
    <t>Kančytė</t>
  </si>
  <si>
    <t>Gintarė</t>
  </si>
  <si>
    <t>Gitana</t>
  </si>
  <si>
    <t>Akmanavičiūtė</t>
  </si>
  <si>
    <t>Kristina</t>
  </si>
  <si>
    <t>Viktorija</t>
  </si>
  <si>
    <t>Varnagirytė</t>
  </si>
  <si>
    <t>Marija</t>
  </si>
  <si>
    <t>Žemaitytė</t>
  </si>
  <si>
    <t>Vilija</t>
  </si>
  <si>
    <t>Sada</t>
  </si>
  <si>
    <t>Bukšnienė</t>
  </si>
  <si>
    <t>Dalia</t>
  </si>
  <si>
    <t>Lukošienė</t>
  </si>
  <si>
    <t>Patricija</t>
  </si>
  <si>
    <t>Mingėlaitė</t>
  </si>
  <si>
    <t>Agnė</t>
  </si>
  <si>
    <t>Audra</t>
  </si>
  <si>
    <t>Bogužinskienė</t>
  </si>
  <si>
    <t>Lina</t>
  </si>
  <si>
    <t>Irena</t>
  </si>
  <si>
    <t>Džangirašvili</t>
  </si>
  <si>
    <t>Globienė</t>
  </si>
  <si>
    <t>Renata</t>
  </si>
  <si>
    <t>Virginija</t>
  </si>
  <si>
    <t>Višinskienė</t>
  </si>
  <si>
    <t>Neringa</t>
  </si>
  <si>
    <t>Paškauskienė</t>
  </si>
  <si>
    <t>Eglė</t>
  </si>
  <si>
    <t>Aurelija</t>
  </si>
  <si>
    <t>Kisieliūtė</t>
  </si>
  <si>
    <t>Audronė</t>
  </si>
  <si>
    <t>Abromaitytė-Šmaižė</t>
  </si>
  <si>
    <t>Asta</t>
  </si>
  <si>
    <t>Vičkačkienė</t>
  </si>
  <si>
    <t>Birutė</t>
  </si>
  <si>
    <t>Striūkienė</t>
  </si>
  <si>
    <t>Galimovienė</t>
  </si>
  <si>
    <t>Diana</t>
  </si>
  <si>
    <t>Rybak</t>
  </si>
  <si>
    <t>Violeta</t>
  </si>
  <si>
    <t>Keršulienė</t>
  </si>
  <si>
    <t>Raslavičienė</t>
  </si>
  <si>
    <t>Jurgita</t>
  </si>
  <si>
    <t>Packevičienė</t>
  </si>
  <si>
    <t>Vaiva</t>
  </si>
  <si>
    <t>Janonienė</t>
  </si>
  <si>
    <t>Parimskytė</t>
  </si>
  <si>
    <t>Jolita</t>
  </si>
  <si>
    <t>Jolanta</t>
  </si>
  <si>
    <t>Murauskienė</t>
  </si>
  <si>
    <t>Kaunienė</t>
  </si>
  <si>
    <t>Marijampolė</t>
  </si>
  <si>
    <t>I RUN</t>
  </si>
  <si>
    <t>Rukla</t>
  </si>
  <si>
    <t>Ramunė</t>
  </si>
  <si>
    <t>Dominyka</t>
  </si>
  <si>
    <t>Andronik</t>
  </si>
  <si>
    <t>Dagnė</t>
  </si>
  <si>
    <t>Kinderevičiūtė</t>
  </si>
  <si>
    <t>Ana</t>
  </si>
  <si>
    <t>Misevičiūtė</t>
  </si>
  <si>
    <t>Dambrauskaitė</t>
  </si>
  <si>
    <t>Henrieta</t>
  </si>
  <si>
    <t>Marcinauskaitė</t>
  </si>
  <si>
    <t>Karolina</t>
  </si>
  <si>
    <t>Dominaitytė</t>
  </si>
  <si>
    <t>Adriana</t>
  </si>
  <si>
    <t>Andrejeva</t>
  </si>
  <si>
    <t>Žaneta</t>
  </si>
  <si>
    <t>Eismontaitė</t>
  </si>
  <si>
    <t>Prokopenko</t>
  </si>
  <si>
    <t>Adrija</t>
  </si>
  <si>
    <t>Skaistė</t>
  </si>
  <si>
    <t>Tautkaitė</t>
  </si>
  <si>
    <t>Samanta</t>
  </si>
  <si>
    <t>Džiovalaitė</t>
  </si>
  <si>
    <t>Rusnė</t>
  </si>
  <si>
    <t>Rima</t>
  </si>
  <si>
    <t>Česnauskienė</t>
  </si>
  <si>
    <t>Zdancevičiūtė</t>
  </si>
  <si>
    <t>Sabaliauskaitė</t>
  </si>
  <si>
    <t>Novogreckaitė</t>
  </si>
  <si>
    <t>"Kaišiadorys BĖGA"</t>
  </si>
  <si>
    <t>Babtai</t>
  </si>
  <si>
    <t>Mindaugas</t>
  </si>
  <si>
    <t>Viršilas</t>
  </si>
  <si>
    <t>Tomas</t>
  </si>
  <si>
    <t>Bizimavičius</t>
  </si>
  <si>
    <t>Paulius</t>
  </si>
  <si>
    <t>Darius</t>
  </si>
  <si>
    <t>Petkevičius</t>
  </si>
  <si>
    <t>Križinauskas</t>
  </si>
  <si>
    <t>Aurimas</t>
  </si>
  <si>
    <t>Rimkus</t>
  </si>
  <si>
    <t>Dainius</t>
  </si>
  <si>
    <t>Rolandas</t>
  </si>
  <si>
    <t>Jakštas</t>
  </si>
  <si>
    <t>Ernestas</t>
  </si>
  <si>
    <t>Vedeikis</t>
  </si>
  <si>
    <t>Silius</t>
  </si>
  <si>
    <t>Andrius</t>
  </si>
  <si>
    <t>Evaldas</t>
  </si>
  <si>
    <t>Daunoravičius</t>
  </si>
  <si>
    <t>Tadas</t>
  </si>
  <si>
    <t>Baranauskas</t>
  </si>
  <si>
    <t>Igoris</t>
  </si>
  <si>
    <t>Černikovas</t>
  </si>
  <si>
    <t>Alfonsas</t>
  </si>
  <si>
    <t>Jagminas</t>
  </si>
  <si>
    <t>Mantas</t>
  </si>
  <si>
    <t>Aloyzas</t>
  </si>
  <si>
    <t>Valančius</t>
  </si>
  <si>
    <t>Edvard</t>
  </si>
  <si>
    <t>Junda</t>
  </si>
  <si>
    <t>Simas</t>
  </si>
  <si>
    <t>Stasiukaitis</t>
  </si>
  <si>
    <t>Aividas</t>
  </si>
  <si>
    <t>Balčiūnas</t>
  </si>
  <si>
    <t>Giedrius</t>
  </si>
  <si>
    <t>Žiogas</t>
  </si>
  <si>
    <t>Slavickas</t>
  </si>
  <si>
    <t>Arnas</t>
  </si>
  <si>
    <t>Lukošaitis</t>
  </si>
  <si>
    <t>Gediminas</t>
  </si>
  <si>
    <t>Soroka</t>
  </si>
  <si>
    <t>Arūnas</t>
  </si>
  <si>
    <t>Vaišvila</t>
  </si>
  <si>
    <t>Remigijus</t>
  </si>
  <si>
    <t>Zalumskis</t>
  </si>
  <si>
    <t>Egidijus</t>
  </si>
  <si>
    <t>Vytautas</t>
  </si>
  <si>
    <t>Donatas</t>
  </si>
  <si>
    <t>Romas</t>
  </si>
  <si>
    <t>Jurėnas</t>
  </si>
  <si>
    <t>Košiuba</t>
  </si>
  <si>
    <t>Jonas</t>
  </si>
  <si>
    <t>Valentas</t>
  </si>
  <si>
    <t>Uža</t>
  </si>
  <si>
    <t>Vadim</t>
  </si>
  <si>
    <t>Gintautas</t>
  </si>
  <si>
    <t>Gadliauskas</t>
  </si>
  <si>
    <t>Zenonas</t>
  </si>
  <si>
    <t>Gražvydas</t>
  </si>
  <si>
    <t>Jusaitis</t>
  </si>
  <si>
    <t>Saulius</t>
  </si>
  <si>
    <t>Barinovas</t>
  </si>
  <si>
    <t>Vidmantas</t>
  </si>
  <si>
    <t>Dobrovolskas</t>
  </si>
  <si>
    <t>Klebauskas</t>
  </si>
  <si>
    <t>Janiška</t>
  </si>
  <si>
    <t>Kriugžda</t>
  </si>
  <si>
    <t>Stasys</t>
  </si>
  <si>
    <t>Česnauskas</t>
  </si>
  <si>
    <t>Sutkus</t>
  </si>
  <si>
    <t>Valdas</t>
  </si>
  <si>
    <t>Šmaižys</t>
  </si>
  <si>
    <t>Algirdas</t>
  </si>
  <si>
    <t>Bronius</t>
  </si>
  <si>
    <t>Venclova</t>
  </si>
  <si>
    <t>Petras</t>
  </si>
  <si>
    <t>Kavaliauskas</t>
  </si>
  <si>
    <t>Juška</t>
  </si>
  <si>
    <t>Pauša</t>
  </si>
  <si>
    <t>Viktoras</t>
  </si>
  <si>
    <t>Chadyšas</t>
  </si>
  <si>
    <t>Vitalijus</t>
  </si>
  <si>
    <t>Gytis</t>
  </si>
  <si>
    <t>Aukštikalnis</t>
  </si>
  <si>
    <t>Žydrūnas</t>
  </si>
  <si>
    <t>Velička</t>
  </si>
  <si>
    <t>Edgaras</t>
  </si>
  <si>
    <t>Suchockas</t>
  </si>
  <si>
    <t>Aleliūnas</t>
  </si>
  <si>
    <t>Gradeckas</t>
  </si>
  <si>
    <t>Justas</t>
  </si>
  <si>
    <t>Lekavičius</t>
  </si>
  <si>
    <t>Raimondas</t>
  </si>
  <si>
    <t>Dzeminskas</t>
  </si>
  <si>
    <t>Virginijus</t>
  </si>
  <si>
    <t>Likpetris</t>
  </si>
  <si>
    <t>Julius</t>
  </si>
  <si>
    <t>Algimantas</t>
  </si>
  <si>
    <t>Mackevičius</t>
  </si>
  <si>
    <t>Maziliauskas</t>
  </si>
  <si>
    <t>Jonaitis</t>
  </si>
  <si>
    <t>Barysas</t>
  </si>
  <si>
    <t>Aukselis</t>
  </si>
  <si>
    <t>Laskovas</t>
  </si>
  <si>
    <t>Mačiukas</t>
  </si>
  <si>
    <t>Kontrimas</t>
  </si>
  <si>
    <t>Eimantas</t>
  </si>
  <si>
    <t>Kęstutis</t>
  </si>
  <si>
    <t>Striūka</t>
  </si>
  <si>
    <t>Ramūnas</t>
  </si>
  <si>
    <t>Antanas</t>
  </si>
  <si>
    <t>Jasinskas</t>
  </si>
  <si>
    <t>Drąsius</t>
  </si>
  <si>
    <t>Valunta</t>
  </si>
  <si>
    <t>Packevičius</t>
  </si>
  <si>
    <t>Kazimieras</t>
  </si>
  <si>
    <t>Petruškevičius</t>
  </si>
  <si>
    <t>Adolfas</t>
  </si>
  <si>
    <t>Lapienė</t>
  </si>
  <si>
    <t>Jankauskas</t>
  </si>
  <si>
    <t>Romualdas</t>
  </si>
  <si>
    <t>Limantas</t>
  </si>
  <si>
    <t>Rimša</t>
  </si>
  <si>
    <t>Vansevičius</t>
  </si>
  <si>
    <t>Skaidiškės</t>
  </si>
  <si>
    <t>Trakai</t>
  </si>
  <si>
    <t>Graziskiai</t>
  </si>
  <si>
    <t>Garliava</t>
  </si>
  <si>
    <t>Bėgantis žmogus</t>
  </si>
  <si>
    <t>Klemensas</t>
  </si>
  <si>
    <t>Zaranka</t>
  </si>
  <si>
    <t>Faustas</t>
  </si>
  <si>
    <t>Juozapavičius</t>
  </si>
  <si>
    <t>Kostas</t>
  </si>
  <si>
    <t>Dagys</t>
  </si>
  <si>
    <t>Zanizdra</t>
  </si>
  <si>
    <t>Mikas</t>
  </si>
  <si>
    <t>Montvilas</t>
  </si>
  <si>
    <t>Zniščinskij</t>
  </si>
  <si>
    <t>Klevinskas</t>
  </si>
  <si>
    <t>Ruslanas</t>
  </si>
  <si>
    <t>Klaudijus</t>
  </si>
  <si>
    <t>Kačkis</t>
  </si>
  <si>
    <t>Redas</t>
  </si>
  <si>
    <t>Šimoliūnas</t>
  </si>
  <si>
    <t>Martynas</t>
  </si>
  <si>
    <t>Ambrizas</t>
  </si>
  <si>
    <t>Gustas</t>
  </si>
  <si>
    <t>Lamokovskij</t>
  </si>
  <si>
    <t>Balčiauskas</t>
  </si>
  <si>
    <t>Poškus</t>
  </si>
  <si>
    <t>Kazėnas</t>
  </si>
  <si>
    <t>Bagdonavičius</t>
  </si>
  <si>
    <t>Simutis</t>
  </si>
  <si>
    <t>Kulautuva</t>
  </si>
  <si>
    <t>Buinauskienė</t>
  </si>
  <si>
    <t>Rambynas</t>
  </si>
  <si>
    <t>Ralienė</t>
  </si>
  <si>
    <t>Airinė</t>
  </si>
  <si>
    <t>Steponaitytė</t>
  </si>
  <si>
    <t>Vasiljeva</t>
  </si>
  <si>
    <t>Gražina</t>
  </si>
  <si>
    <t>Chadyšienė</t>
  </si>
  <si>
    <t>Makušinas</t>
  </si>
  <si>
    <t>Marmakas</t>
  </si>
  <si>
    <t>Kartočius</t>
  </si>
  <si>
    <t>Abromaitis</t>
  </si>
  <si>
    <t>Zigmantas</t>
  </si>
  <si>
    <t xml:space="preserve">Gintautas </t>
  </si>
  <si>
    <t>Dulevičius</t>
  </si>
  <si>
    <t>Vilčinskas</t>
  </si>
  <si>
    <t>Juozas</t>
  </si>
  <si>
    <t>Baliūnas</t>
  </si>
  <si>
    <t>Jurijus</t>
  </si>
  <si>
    <t>Vidas</t>
  </si>
  <si>
    <t>M-13</t>
  </si>
  <si>
    <t>M-16</t>
  </si>
  <si>
    <t>M</t>
  </si>
  <si>
    <t>M-30</t>
  </si>
  <si>
    <t>M-35</t>
  </si>
  <si>
    <t>M-40</t>
  </si>
  <si>
    <t>M-45</t>
  </si>
  <si>
    <t>M-50</t>
  </si>
  <si>
    <t>M-55</t>
  </si>
  <si>
    <t>M-19</t>
  </si>
  <si>
    <t>Biriukaitė</t>
  </si>
  <si>
    <t>Goštautaitė</t>
  </si>
  <si>
    <t>Kačerginė</t>
  </si>
  <si>
    <t>Gelmis</t>
  </si>
  <si>
    <t>Stanislovas</t>
  </si>
  <si>
    <t>Buchoveckas</t>
  </si>
  <si>
    <t>Rimantas</t>
  </si>
  <si>
    <t>V-13</t>
  </si>
  <si>
    <t>V-16</t>
  </si>
  <si>
    <t>V-19</t>
  </si>
  <si>
    <t>V</t>
  </si>
  <si>
    <t>V-30</t>
  </si>
  <si>
    <t>V-35</t>
  </si>
  <si>
    <t>V-40</t>
  </si>
  <si>
    <t>V-45</t>
  </si>
  <si>
    <t>V-50</t>
  </si>
  <si>
    <t>V-60</t>
  </si>
  <si>
    <t>V-65</t>
  </si>
  <si>
    <t>V-70</t>
  </si>
  <si>
    <t>V-75</t>
  </si>
  <si>
    <t>V-55</t>
  </si>
  <si>
    <t>Nijolė</t>
  </si>
  <si>
    <t>Kriščiūnienė</t>
  </si>
  <si>
    <t>Vilniaus BK "Jonas Maratonas"</t>
  </si>
  <si>
    <t>Lukaševičius</t>
  </si>
  <si>
    <t>Kriščiūnas</t>
  </si>
  <si>
    <t>Eduard</t>
  </si>
  <si>
    <t>Majus</t>
  </si>
  <si>
    <t>Netoniai</t>
  </si>
  <si>
    <t>Gelija</t>
  </si>
  <si>
    <t>Tamulytė</t>
  </si>
  <si>
    <t>Pilėnai</t>
  </si>
  <si>
    <t>BMK "Vėjas"</t>
  </si>
  <si>
    <t>Čugajus</t>
  </si>
  <si>
    <t>Kinderis</t>
  </si>
  <si>
    <t>Taškų suma</t>
  </si>
  <si>
    <t>Danguolė</t>
  </si>
  <si>
    <t>Bičkūnienė</t>
  </si>
  <si>
    <t>DPD Lietuva</t>
  </si>
  <si>
    <t>LSUMet.</t>
  </si>
  <si>
    <t>Janušaitis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</si>
</sst>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70C0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NumberFormat="1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50" fillId="33" borderId="0" xfId="0" applyFont="1" applyFill="1" applyAlignment="1">
      <alignment horizontal="right" vertical="center"/>
    </xf>
    <xf numFmtId="0" fontId="4" fillId="8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60" applyFont="1" applyFill="1" applyBorder="1" applyAlignment="1">
      <alignment vertical="center"/>
      <protection/>
    </xf>
    <xf numFmtId="0" fontId="5" fillId="33" borderId="11" xfId="60" applyFont="1" applyFill="1" applyBorder="1" applyAlignment="1">
      <alignment horizontal="left" vertical="center"/>
      <protection/>
    </xf>
    <xf numFmtId="0" fontId="5" fillId="33" borderId="11" xfId="59" applyNumberFormat="1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1" fontId="5" fillId="33" borderId="11" xfId="60" applyNumberFormat="1" applyFont="1" applyFill="1" applyBorder="1" applyAlignment="1">
      <alignment horizontal="center" vertical="center"/>
      <protection/>
    </xf>
    <xf numFmtId="1" fontId="48" fillId="33" borderId="11" xfId="60" applyNumberFormat="1" applyFont="1" applyFill="1" applyBorder="1" applyAlignment="1">
      <alignment horizontal="center"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1" fontId="5" fillId="0" borderId="11" xfId="60" applyNumberFormat="1" applyFont="1" applyBorder="1" applyAlignment="1">
      <alignment horizontal="center" vertical="center"/>
      <protection/>
    </xf>
    <xf numFmtId="0" fontId="48" fillId="0" borderId="11" xfId="59" applyFont="1" applyFill="1" applyBorder="1" applyAlignment="1">
      <alignment horizontal="left" vertical="center"/>
      <protection/>
    </xf>
    <xf numFmtId="0" fontId="48" fillId="0" borderId="11" xfId="59" applyNumberFormat="1" applyFont="1" applyFill="1" applyBorder="1" applyAlignment="1">
      <alignment horizontal="center" vertical="center"/>
      <protection/>
    </xf>
    <xf numFmtId="1" fontId="48" fillId="0" borderId="11" xfId="61" applyNumberFormat="1" applyFont="1" applyBorder="1" applyAlignment="1">
      <alignment horizontal="center" vertical="center"/>
      <protection/>
    </xf>
    <xf numFmtId="1" fontId="5" fillId="36" borderId="11" xfId="60" applyNumberFormat="1" applyFont="1" applyFill="1" applyBorder="1" applyAlignment="1">
      <alignment horizontal="center" vertical="center"/>
      <protection/>
    </xf>
    <xf numFmtId="1" fontId="5" fillId="37" borderId="11" xfId="60" applyNumberFormat="1" applyFont="1" applyFill="1" applyBorder="1" applyAlignment="1">
      <alignment horizontal="center" vertical="center"/>
      <protection/>
    </xf>
    <xf numFmtId="0" fontId="2" fillId="0" borderId="0" xfId="59" applyFont="1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2" fillId="0" borderId="0" xfId="59" applyFont="1" applyAlignment="1">
      <alignment horizontal="left"/>
      <protection/>
    </xf>
    <xf numFmtId="0" fontId="2" fillId="0" borderId="0" xfId="59" applyNumberFormat="1" applyFont="1" applyAlignment="1">
      <alignment horizontal="center"/>
      <protection/>
    </xf>
    <xf numFmtId="0" fontId="3" fillId="33" borderId="0" xfId="0" applyFont="1" applyFill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 10" xfId="58"/>
    <cellStyle name="Normal 2 2" xfId="59"/>
    <cellStyle name="Normal 42" xfId="60"/>
    <cellStyle name="Normal 43" xfId="61"/>
    <cellStyle name="Normal 44" xfId="62"/>
    <cellStyle name="Normal 45" xfId="63"/>
    <cellStyle name="Normal 46" xfId="64"/>
    <cellStyle name="Normal 47" xfId="65"/>
    <cellStyle name="Normal 48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V61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:V1"/>
    </sheetView>
  </sheetViews>
  <sheetFormatPr defaultColWidth="6.8515625" defaultRowHeight="15"/>
  <cols>
    <col min="1" max="1" width="5.28125" style="2" customWidth="1"/>
    <col min="2" max="2" width="8.421875" style="9" customWidth="1"/>
    <col min="3" max="3" width="11.140625" style="22" customWidth="1"/>
    <col min="4" max="4" width="17.00390625" style="1" customWidth="1"/>
    <col min="5" max="5" width="13.421875" style="4" customWidth="1"/>
    <col min="6" max="6" width="30.140625" style="4" bestFit="1" customWidth="1"/>
    <col min="7" max="7" width="8.7109375" style="1" customWidth="1"/>
    <col min="8" max="8" width="8.57421875" style="1" customWidth="1"/>
    <col min="9" max="9" width="6.421875" style="2" bestFit="1" customWidth="1"/>
    <col min="10" max="10" width="7.7109375" style="2" bestFit="1" customWidth="1"/>
    <col min="11" max="11" width="6.7109375" style="2" bestFit="1" customWidth="1"/>
    <col min="12" max="12" width="8.8515625" style="2" bestFit="1" customWidth="1"/>
    <col min="13" max="13" width="7.140625" style="3" customWidth="1"/>
    <col min="14" max="14" width="7.57421875" style="2" bestFit="1" customWidth="1"/>
    <col min="15" max="15" width="9.7109375" style="2" bestFit="1" customWidth="1"/>
    <col min="16" max="16" width="6.7109375" style="2" bestFit="1" customWidth="1"/>
    <col min="17" max="17" width="5.7109375" style="2" bestFit="1" customWidth="1"/>
    <col min="18" max="18" width="6.28125" style="2" bestFit="1" customWidth="1"/>
    <col min="19" max="19" width="4.8515625" style="2" bestFit="1" customWidth="1"/>
    <col min="20" max="20" width="9.00390625" style="2" bestFit="1" customWidth="1"/>
    <col min="21" max="21" width="8.00390625" style="2" customWidth="1"/>
    <col min="22" max="22" width="8.28125" style="2" customWidth="1"/>
    <col min="23" max="16384" width="6.8515625" style="1" customWidth="1"/>
  </cols>
  <sheetData>
    <row r="1" spans="1:22" ht="20.25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0.25" customHeight="1">
      <c r="A2" s="45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40.5" customHeight="1">
      <c r="A3" s="5" t="s">
        <v>0</v>
      </c>
      <c r="B3" s="5" t="s">
        <v>36</v>
      </c>
      <c r="C3" s="19" t="s">
        <v>50</v>
      </c>
      <c r="D3" s="6" t="s">
        <v>51</v>
      </c>
      <c r="E3" s="6" t="s">
        <v>15</v>
      </c>
      <c r="F3" s="6" t="s">
        <v>1</v>
      </c>
      <c r="G3" s="5" t="s">
        <v>45</v>
      </c>
      <c r="H3" s="5" t="s">
        <v>35</v>
      </c>
      <c r="I3" s="5" t="s">
        <v>359</v>
      </c>
      <c r="J3" s="5" t="s">
        <v>37</v>
      </c>
      <c r="K3" s="5" t="s">
        <v>8</v>
      </c>
      <c r="L3" s="5" t="s">
        <v>47</v>
      </c>
      <c r="M3" s="7" t="s">
        <v>4</v>
      </c>
      <c r="N3" s="5" t="s">
        <v>10</v>
      </c>
      <c r="O3" s="5" t="s">
        <v>48</v>
      </c>
      <c r="P3" s="5" t="s">
        <v>42</v>
      </c>
      <c r="Q3" s="5" t="s">
        <v>49</v>
      </c>
      <c r="R3" s="5" t="s">
        <v>11</v>
      </c>
      <c r="S3" s="5" t="s">
        <v>12</v>
      </c>
      <c r="T3" s="5" t="s">
        <v>7</v>
      </c>
      <c r="U3" s="5" t="s">
        <v>14</v>
      </c>
      <c r="V3" s="5" t="s">
        <v>4</v>
      </c>
    </row>
    <row r="4" spans="1:22" s="11" customFormat="1" ht="15" customHeight="1">
      <c r="A4" s="16">
        <v>1</v>
      </c>
      <c r="B4" s="8">
        <v>1</v>
      </c>
      <c r="C4" s="20" t="s">
        <v>73</v>
      </c>
      <c r="D4" s="31" t="s">
        <v>294</v>
      </c>
      <c r="E4" s="32" t="s">
        <v>28</v>
      </c>
      <c r="F4" s="35" t="s">
        <v>20</v>
      </c>
      <c r="G4" s="36">
        <v>1977</v>
      </c>
      <c r="H4" s="33" t="s">
        <v>319</v>
      </c>
      <c r="I4" s="17">
        <f aca="true" t="shared" si="0" ref="I4:I35">SUM(K4:V4)</f>
        <v>8746.07440646798</v>
      </c>
      <c r="J4" s="18">
        <f aca="true" t="shared" si="1" ref="J4:J35">COUNT(K4:V4)</f>
        <v>10</v>
      </c>
      <c r="K4" s="34">
        <v>848.8994646044022</v>
      </c>
      <c r="L4" s="34">
        <v>884.6968238691048</v>
      </c>
      <c r="M4" s="37">
        <v>932.6061550447995</v>
      </c>
      <c r="N4" s="37">
        <v>882.6656123704095</v>
      </c>
      <c r="O4" s="37">
        <v>901.7038007863697</v>
      </c>
      <c r="P4" s="34">
        <v>861.8644067796612</v>
      </c>
      <c r="Q4" s="39"/>
      <c r="R4" s="37">
        <v>877.9937554734798</v>
      </c>
      <c r="S4" s="37"/>
      <c r="T4" s="37">
        <v>753.4459759893286</v>
      </c>
      <c r="U4" s="37">
        <v>943.368265318703</v>
      </c>
      <c r="V4" s="37">
        <v>858.8301462317211</v>
      </c>
    </row>
    <row r="5" spans="1:22" s="11" customFormat="1" ht="15" customHeight="1">
      <c r="A5" s="16">
        <v>2</v>
      </c>
      <c r="B5" s="8">
        <v>1</v>
      </c>
      <c r="C5" s="20" t="s">
        <v>89</v>
      </c>
      <c r="D5" s="31" t="s">
        <v>90</v>
      </c>
      <c r="E5" s="32" t="s">
        <v>2</v>
      </c>
      <c r="F5" s="35" t="s">
        <v>6</v>
      </c>
      <c r="G5" s="36">
        <v>1962</v>
      </c>
      <c r="H5" s="33" t="s">
        <v>322</v>
      </c>
      <c r="I5" s="17">
        <f t="shared" si="0"/>
        <v>8520.55478766693</v>
      </c>
      <c r="J5" s="18">
        <f t="shared" si="1"/>
        <v>10</v>
      </c>
      <c r="K5" s="34">
        <v>776.1748958953004</v>
      </c>
      <c r="L5" s="34">
        <v>864.9663137632339</v>
      </c>
      <c r="M5" s="37">
        <v>903.3891702376316</v>
      </c>
      <c r="N5" s="37">
        <v>855.6053417677033</v>
      </c>
      <c r="O5" s="37">
        <v>853.3046246021344</v>
      </c>
      <c r="P5" s="34"/>
      <c r="Q5" s="39"/>
      <c r="R5" s="37">
        <v>860.6309256368276</v>
      </c>
      <c r="S5" s="37">
        <v>810</v>
      </c>
      <c r="T5" s="37">
        <v>836.8163628279235</v>
      </c>
      <c r="U5" s="37">
        <v>916.2100850696585</v>
      </c>
      <c r="V5" s="37">
        <v>843.4570678665168</v>
      </c>
    </row>
    <row r="6" spans="1:22" s="11" customFormat="1" ht="15" customHeight="1">
      <c r="A6" s="16">
        <v>3</v>
      </c>
      <c r="B6" s="8">
        <v>2</v>
      </c>
      <c r="C6" s="20" t="s">
        <v>92</v>
      </c>
      <c r="D6" s="31" t="s">
        <v>93</v>
      </c>
      <c r="E6" s="32" t="s">
        <v>28</v>
      </c>
      <c r="F6" s="35" t="s">
        <v>20</v>
      </c>
      <c r="G6" s="36">
        <v>1977</v>
      </c>
      <c r="H6" s="33" t="s">
        <v>319</v>
      </c>
      <c r="I6" s="17">
        <f t="shared" si="0"/>
        <v>8037.50553201348</v>
      </c>
      <c r="J6" s="18">
        <f t="shared" si="1"/>
        <v>11</v>
      </c>
      <c r="K6" s="34">
        <v>761.8976799524094</v>
      </c>
      <c r="L6" s="34">
        <v>818.864292589028</v>
      </c>
      <c r="M6" s="37">
        <v>878.4573432021815</v>
      </c>
      <c r="N6" s="37">
        <v>811.0613248989632</v>
      </c>
      <c r="O6" s="37">
        <v>827.1859202396555</v>
      </c>
      <c r="P6" s="34">
        <v>796.045197740113</v>
      </c>
      <c r="Q6" s="39"/>
      <c r="R6" s="37">
        <v>829.2369493203366</v>
      </c>
      <c r="S6" s="37">
        <v>197.33028742882468</v>
      </c>
      <c r="T6" s="37">
        <v>807.2476656291686</v>
      </c>
      <c r="U6" s="37">
        <v>887.7105165824189</v>
      </c>
      <c r="V6" s="37">
        <v>422.46835443037975</v>
      </c>
    </row>
    <row r="7" spans="1:22" s="11" customFormat="1" ht="15" customHeight="1">
      <c r="A7" s="16">
        <v>4</v>
      </c>
      <c r="B7" s="8">
        <v>1</v>
      </c>
      <c r="C7" s="20" t="s">
        <v>80</v>
      </c>
      <c r="D7" s="31" t="s">
        <v>81</v>
      </c>
      <c r="E7" s="32" t="s">
        <v>28</v>
      </c>
      <c r="F7" s="35" t="s">
        <v>20</v>
      </c>
      <c r="G7" s="36">
        <v>1981</v>
      </c>
      <c r="H7" s="33" t="s">
        <v>318</v>
      </c>
      <c r="I7" s="17">
        <f t="shared" si="0"/>
        <v>7832.226329497493</v>
      </c>
      <c r="J7" s="18">
        <f t="shared" si="1"/>
        <v>11</v>
      </c>
      <c r="K7" s="34">
        <v>818.5603807257585</v>
      </c>
      <c r="L7" s="34">
        <v>886.8142444658324</v>
      </c>
      <c r="M7" s="37">
        <v>940.0077911959487</v>
      </c>
      <c r="N7" s="37">
        <v>886.4215427868564</v>
      </c>
      <c r="O7" s="37">
        <v>862.1044748174498</v>
      </c>
      <c r="P7" s="34">
        <v>800.5649717514125</v>
      </c>
      <c r="Q7" s="39"/>
      <c r="R7" s="37">
        <v>358.74158821669033</v>
      </c>
      <c r="S7" s="37">
        <v>195.6254901292236</v>
      </c>
      <c r="T7" s="37">
        <v>781.9030680302357</v>
      </c>
      <c r="U7" s="37">
        <v>878.8386142275921</v>
      </c>
      <c r="V7" s="37">
        <v>422.64416315049226</v>
      </c>
    </row>
    <row r="8" spans="1:22" s="11" customFormat="1" ht="15" customHeight="1">
      <c r="A8" s="16">
        <v>5</v>
      </c>
      <c r="B8" s="8">
        <v>3</v>
      </c>
      <c r="C8" s="20" t="s">
        <v>97</v>
      </c>
      <c r="D8" s="31" t="s">
        <v>98</v>
      </c>
      <c r="E8" s="32" t="s">
        <v>14</v>
      </c>
      <c r="F8" s="35" t="s">
        <v>17</v>
      </c>
      <c r="G8" s="36">
        <v>1975</v>
      </c>
      <c r="H8" s="33" t="s">
        <v>319</v>
      </c>
      <c r="I8" s="17">
        <f t="shared" si="0"/>
        <v>7129.420442762883</v>
      </c>
      <c r="J8" s="18">
        <f t="shared" si="1"/>
        <v>9</v>
      </c>
      <c r="K8" s="34">
        <v>709.1017251635931</v>
      </c>
      <c r="L8" s="34"/>
      <c r="M8" s="37">
        <v>851</v>
      </c>
      <c r="N8" s="37">
        <v>788.9869970128271</v>
      </c>
      <c r="O8" s="37">
        <v>786</v>
      </c>
      <c r="P8" s="34">
        <v>790</v>
      </c>
      <c r="Q8" s="39"/>
      <c r="R8" s="37"/>
      <c r="S8" s="37">
        <v>782</v>
      </c>
      <c r="T8" s="37">
        <v>798</v>
      </c>
      <c r="U8" s="37">
        <v>866.9263962520035</v>
      </c>
      <c r="V8" s="37">
        <v>757.4053243344583</v>
      </c>
    </row>
    <row r="9" spans="1:22" s="11" customFormat="1" ht="15" customHeight="1">
      <c r="A9" s="16">
        <v>6</v>
      </c>
      <c r="B9" s="8">
        <v>1</v>
      </c>
      <c r="C9" s="20" t="s">
        <v>83</v>
      </c>
      <c r="D9" s="31" t="s">
        <v>84</v>
      </c>
      <c r="E9" s="32" t="s">
        <v>4</v>
      </c>
      <c r="F9" s="35" t="s">
        <v>18</v>
      </c>
      <c r="G9" s="36">
        <v>1994</v>
      </c>
      <c r="H9" s="33" t="s">
        <v>316</v>
      </c>
      <c r="I9" s="17">
        <f t="shared" si="0"/>
        <v>6856.54480919415</v>
      </c>
      <c r="J9" s="18">
        <f t="shared" si="1"/>
        <v>9</v>
      </c>
      <c r="K9" s="34">
        <v>802.0523497917907</v>
      </c>
      <c r="L9" s="34">
        <v>864.2925890279115</v>
      </c>
      <c r="M9" s="37"/>
      <c r="N9" s="37"/>
      <c r="O9" s="37">
        <v>436</v>
      </c>
      <c r="P9" s="34">
        <v>879</v>
      </c>
      <c r="Q9" s="39"/>
      <c r="R9" s="37">
        <v>399</v>
      </c>
      <c r="S9" s="37">
        <v>833</v>
      </c>
      <c r="T9" s="37">
        <v>852.6011560693643</v>
      </c>
      <c r="U9" s="37">
        <v>921.2698804093205</v>
      </c>
      <c r="V9" s="37">
        <v>869.3288338957631</v>
      </c>
    </row>
    <row r="10" spans="1:22" s="11" customFormat="1" ht="15" customHeight="1">
      <c r="A10" s="16">
        <v>7</v>
      </c>
      <c r="B10" s="8">
        <v>1</v>
      </c>
      <c r="C10" s="20" t="s">
        <v>109</v>
      </c>
      <c r="D10" s="31" t="s">
        <v>101</v>
      </c>
      <c r="E10" s="32" t="s">
        <v>14</v>
      </c>
      <c r="F10" s="35" t="s">
        <v>17</v>
      </c>
      <c r="G10" s="36">
        <v>2000</v>
      </c>
      <c r="H10" s="33" t="s">
        <v>323</v>
      </c>
      <c r="I10" s="17">
        <f t="shared" si="0"/>
        <v>6472.168190746695</v>
      </c>
      <c r="J10" s="18">
        <f t="shared" si="1"/>
        <v>11</v>
      </c>
      <c r="K10" s="34">
        <v>218.5815602836879</v>
      </c>
      <c r="L10" s="34">
        <v>441.9256445981784</v>
      </c>
      <c r="M10" s="37">
        <v>244.4029850746269</v>
      </c>
      <c r="N10" s="37">
        <v>487.2580007902015</v>
      </c>
      <c r="O10" s="37">
        <v>441</v>
      </c>
      <c r="P10" s="34">
        <v>879</v>
      </c>
      <c r="Q10" s="39"/>
      <c r="R10" s="37">
        <v>897</v>
      </c>
      <c r="S10" s="37">
        <v>835</v>
      </c>
      <c r="T10" s="37">
        <v>880</v>
      </c>
      <c r="U10" s="37">
        <v>312</v>
      </c>
      <c r="V10" s="37">
        <v>836</v>
      </c>
    </row>
    <row r="11" spans="1:22" s="11" customFormat="1" ht="15" customHeight="1">
      <c r="A11" s="16">
        <v>8</v>
      </c>
      <c r="B11" s="8">
        <v>2</v>
      </c>
      <c r="C11" s="20" t="s">
        <v>59</v>
      </c>
      <c r="D11" s="31" t="s">
        <v>60</v>
      </c>
      <c r="E11" s="32" t="s">
        <v>2</v>
      </c>
      <c r="F11" s="35" t="s">
        <v>363</v>
      </c>
      <c r="G11" s="36">
        <v>1991</v>
      </c>
      <c r="H11" s="33" t="s">
        <v>316</v>
      </c>
      <c r="I11" s="17">
        <f t="shared" si="0"/>
        <v>6118.088179534226</v>
      </c>
      <c r="J11" s="18">
        <f t="shared" si="1"/>
        <v>7</v>
      </c>
      <c r="K11" s="34">
        <v>914.7828673408685</v>
      </c>
      <c r="L11" s="34"/>
      <c r="M11" s="37">
        <v>953.0580444098171</v>
      </c>
      <c r="N11" s="37"/>
      <c r="O11" s="37">
        <v>446.28456578532257</v>
      </c>
      <c r="P11" s="34">
        <v>914.1242937853108</v>
      </c>
      <c r="Q11" s="39"/>
      <c r="R11" s="37"/>
      <c r="S11" s="37">
        <v>951.2069321229626</v>
      </c>
      <c r="T11" s="37">
        <v>961.3161405068921</v>
      </c>
      <c r="U11" s="37"/>
      <c r="V11" s="37">
        <v>977.3153355830522</v>
      </c>
    </row>
    <row r="12" spans="1:22" s="11" customFormat="1" ht="15" customHeight="1">
      <c r="A12" s="16">
        <v>9</v>
      </c>
      <c r="B12" s="8">
        <v>1</v>
      </c>
      <c r="C12" s="20" t="s">
        <v>56</v>
      </c>
      <c r="D12" s="31" t="s">
        <v>57</v>
      </c>
      <c r="E12" s="32" t="s">
        <v>4</v>
      </c>
      <c r="F12" s="35" t="s">
        <v>20</v>
      </c>
      <c r="G12" s="36">
        <v>1986</v>
      </c>
      <c r="H12" s="33" t="s">
        <v>317</v>
      </c>
      <c r="I12" s="17">
        <f t="shared" si="0"/>
        <v>5780.403180980575</v>
      </c>
      <c r="J12" s="18">
        <f t="shared" si="1"/>
        <v>6</v>
      </c>
      <c r="K12" s="34">
        <v>955.3837001784652</v>
      </c>
      <c r="L12" s="34">
        <v>994.2252165543792</v>
      </c>
      <c r="M12" s="37"/>
      <c r="N12" s="37"/>
      <c r="O12" s="37">
        <v>965.7367534169631</v>
      </c>
      <c r="P12" s="34">
        <v>969.2090395480226</v>
      </c>
      <c r="Q12" s="39"/>
      <c r="R12" s="37"/>
      <c r="S12" s="37">
        <v>937.2807922426243</v>
      </c>
      <c r="T12" s="37"/>
      <c r="U12" s="37"/>
      <c r="V12" s="37">
        <v>958.5676790401201</v>
      </c>
    </row>
    <row r="13" spans="1:22" s="11" customFormat="1" ht="15" customHeight="1">
      <c r="A13" s="16">
        <v>10</v>
      </c>
      <c r="B13" s="8">
        <v>2</v>
      </c>
      <c r="C13" s="20" t="s">
        <v>71</v>
      </c>
      <c r="D13" s="31" t="s">
        <v>72</v>
      </c>
      <c r="E13" s="32" t="s">
        <v>4</v>
      </c>
      <c r="F13" s="35" t="s">
        <v>18</v>
      </c>
      <c r="G13" s="36">
        <v>1978</v>
      </c>
      <c r="H13" s="33" t="s">
        <v>318</v>
      </c>
      <c r="I13" s="17">
        <f t="shared" si="0"/>
        <v>5768.2945174858905</v>
      </c>
      <c r="J13" s="18">
        <f t="shared" si="1"/>
        <v>7</v>
      </c>
      <c r="K13" s="34">
        <v>851.5764425936942</v>
      </c>
      <c r="L13" s="34">
        <v>907.8922040423483</v>
      </c>
      <c r="M13" s="37"/>
      <c r="N13" s="37"/>
      <c r="O13" s="37"/>
      <c r="P13" s="34">
        <v>844.9152542372881</v>
      </c>
      <c r="Q13" s="39"/>
      <c r="R13" s="37">
        <v>401.51345644626576</v>
      </c>
      <c r="S13" s="37"/>
      <c r="T13" s="37">
        <v>891.0626945309026</v>
      </c>
      <c r="U13" s="37">
        <v>969.5721859203551</v>
      </c>
      <c r="V13" s="37">
        <v>901.7622797150357</v>
      </c>
    </row>
    <row r="14" spans="1:22" s="11" customFormat="1" ht="15" customHeight="1">
      <c r="A14" s="16">
        <v>11</v>
      </c>
      <c r="B14" s="8">
        <v>3</v>
      </c>
      <c r="C14" s="20" t="s">
        <v>73</v>
      </c>
      <c r="D14" s="31" t="s">
        <v>86</v>
      </c>
      <c r="E14" s="32" t="s">
        <v>2</v>
      </c>
      <c r="F14" s="35" t="s">
        <v>347</v>
      </c>
      <c r="G14" s="36">
        <v>1979</v>
      </c>
      <c r="H14" s="33" t="s">
        <v>318</v>
      </c>
      <c r="I14" s="17">
        <f t="shared" si="0"/>
        <v>5742.183289003556</v>
      </c>
      <c r="J14" s="18">
        <f t="shared" si="1"/>
        <v>7</v>
      </c>
      <c r="K14" s="34">
        <v>793.8726948245092</v>
      </c>
      <c r="L14" s="34">
        <v>833.0125120307987</v>
      </c>
      <c r="M14" s="37"/>
      <c r="N14" s="37">
        <v>852.991565629942</v>
      </c>
      <c r="O14" s="37">
        <v>836.8283093053735</v>
      </c>
      <c r="P14" s="34"/>
      <c r="Q14" s="39"/>
      <c r="R14" s="37">
        <v>861.8017743593649</v>
      </c>
      <c r="S14" s="37">
        <v>782.6490612750156</v>
      </c>
      <c r="T14" s="37"/>
      <c r="U14" s="37"/>
      <c r="V14" s="37">
        <v>781.0273715785528</v>
      </c>
    </row>
    <row r="15" spans="1:22" s="11" customFormat="1" ht="15" customHeight="1">
      <c r="A15" s="16">
        <v>12</v>
      </c>
      <c r="B15" s="8">
        <v>3</v>
      </c>
      <c r="C15" s="20" t="s">
        <v>63</v>
      </c>
      <c r="D15" s="31" t="s">
        <v>101</v>
      </c>
      <c r="E15" s="32" t="s">
        <v>14</v>
      </c>
      <c r="F15" s="35" t="s">
        <v>17</v>
      </c>
      <c r="G15" s="36">
        <v>1997</v>
      </c>
      <c r="H15" s="33" t="s">
        <v>316</v>
      </c>
      <c r="I15" s="17">
        <f t="shared" si="0"/>
        <v>4846.026712524539</v>
      </c>
      <c r="J15" s="18">
        <f t="shared" si="1"/>
        <v>6</v>
      </c>
      <c r="K15" s="34">
        <v>669.0957763236167</v>
      </c>
      <c r="L15" s="34">
        <v>835.8999037536092</v>
      </c>
      <c r="M15" s="37">
        <v>883.5216205687573</v>
      </c>
      <c r="N15" s="37">
        <v>861.2941486557721</v>
      </c>
      <c r="O15" s="37"/>
      <c r="P15" s="34"/>
      <c r="Q15" s="39"/>
      <c r="R15" s="37"/>
      <c r="S15" s="37">
        <v>702</v>
      </c>
      <c r="T15" s="37"/>
      <c r="U15" s="37">
        <v>894.2152632227838</v>
      </c>
      <c r="V15" s="37"/>
    </row>
    <row r="16" spans="1:22" s="11" customFormat="1" ht="15" customHeight="1">
      <c r="A16" s="16">
        <v>13</v>
      </c>
      <c r="B16" s="8">
        <v>2</v>
      </c>
      <c r="C16" s="20" t="s">
        <v>68</v>
      </c>
      <c r="D16" s="31" t="s">
        <v>69</v>
      </c>
      <c r="E16" s="32" t="s">
        <v>5</v>
      </c>
      <c r="F16" s="35" t="s">
        <v>295</v>
      </c>
      <c r="G16" s="36">
        <v>1998</v>
      </c>
      <c r="H16" s="33" t="s">
        <v>323</v>
      </c>
      <c r="I16" s="17">
        <f t="shared" si="0"/>
        <v>4826.969220908717</v>
      </c>
      <c r="J16" s="18">
        <f t="shared" si="1"/>
        <v>6</v>
      </c>
      <c r="K16" s="34">
        <v>883.7001784651992</v>
      </c>
      <c r="L16" s="34">
        <v>899.7112608277189</v>
      </c>
      <c r="M16" s="37"/>
      <c r="N16" s="37"/>
      <c r="O16" s="37">
        <v>454.8805949515609</v>
      </c>
      <c r="P16" s="34"/>
      <c r="Q16" s="39"/>
      <c r="R16" s="37">
        <v>879.9261318204319</v>
      </c>
      <c r="S16" s="37">
        <v>859.7070352795544</v>
      </c>
      <c r="T16" s="37">
        <v>849.0440195642509</v>
      </c>
      <c r="U16" s="37"/>
      <c r="V16" s="37"/>
    </row>
    <row r="17" spans="1:22" s="11" customFormat="1" ht="15" customHeight="1">
      <c r="A17" s="16">
        <v>14</v>
      </c>
      <c r="B17" s="8">
        <v>4</v>
      </c>
      <c r="C17" s="20" t="s">
        <v>73</v>
      </c>
      <c r="D17" s="31" t="s">
        <v>88</v>
      </c>
      <c r="E17" s="32" t="s">
        <v>2</v>
      </c>
      <c r="F17" s="35" t="s">
        <v>347</v>
      </c>
      <c r="G17" s="36">
        <v>1974</v>
      </c>
      <c r="H17" s="33" t="s">
        <v>319</v>
      </c>
      <c r="I17" s="17">
        <f t="shared" si="0"/>
        <v>4798.80912346489</v>
      </c>
      <c r="J17" s="18">
        <f t="shared" si="1"/>
        <v>7</v>
      </c>
      <c r="K17" s="34">
        <v>780.785246876859</v>
      </c>
      <c r="L17" s="34">
        <v>426.235446220276</v>
      </c>
      <c r="M17" s="37"/>
      <c r="N17" s="37"/>
      <c r="O17" s="37"/>
      <c r="P17" s="34">
        <v>795.4802259887005</v>
      </c>
      <c r="Q17" s="39"/>
      <c r="R17" s="37">
        <v>366.6952510144582</v>
      </c>
      <c r="S17" s="37">
        <v>787.3942644935012</v>
      </c>
      <c r="T17" s="37">
        <v>817.6967541129392</v>
      </c>
      <c r="U17" s="37"/>
      <c r="V17" s="37">
        <v>824.5219347581553</v>
      </c>
    </row>
    <row r="18" spans="1:22" s="11" customFormat="1" ht="15" customHeight="1">
      <c r="A18" s="16">
        <v>15</v>
      </c>
      <c r="B18" s="8">
        <v>1</v>
      </c>
      <c r="C18" s="20" t="s">
        <v>64</v>
      </c>
      <c r="D18" s="31" t="s">
        <v>65</v>
      </c>
      <c r="E18" s="32" t="s">
        <v>4</v>
      </c>
      <c r="F18" s="35" t="s">
        <v>21</v>
      </c>
      <c r="G18" s="36">
        <v>1967</v>
      </c>
      <c r="H18" s="33" t="s">
        <v>321</v>
      </c>
      <c r="I18" s="17">
        <f t="shared" si="0"/>
        <v>4739.392508910266</v>
      </c>
      <c r="J18" s="18">
        <f t="shared" si="1"/>
        <v>5</v>
      </c>
      <c r="K18" s="34">
        <v>892.4747174301012</v>
      </c>
      <c r="L18" s="34"/>
      <c r="M18" s="37">
        <v>1000</v>
      </c>
      <c r="N18" s="37"/>
      <c r="O18" s="37">
        <v>957.1241340572927</v>
      </c>
      <c r="P18" s="34"/>
      <c r="Q18" s="39"/>
      <c r="R18" s="37">
        <v>954.6605490614172</v>
      </c>
      <c r="S18" s="37"/>
      <c r="T18" s="37"/>
      <c r="U18" s="37"/>
      <c r="V18" s="37">
        <v>935.1331083614548</v>
      </c>
    </row>
    <row r="19" spans="1:22" s="11" customFormat="1" ht="15" customHeight="1">
      <c r="A19" s="16">
        <v>16</v>
      </c>
      <c r="B19" s="8">
        <v>2</v>
      </c>
      <c r="C19" s="20" t="s">
        <v>345</v>
      </c>
      <c r="D19" s="31" t="s">
        <v>346</v>
      </c>
      <c r="E19" s="32" t="s">
        <v>9</v>
      </c>
      <c r="F19" s="35" t="s">
        <v>23</v>
      </c>
      <c r="G19" s="36">
        <v>1961</v>
      </c>
      <c r="H19" s="33" t="s">
        <v>322</v>
      </c>
      <c r="I19" s="17">
        <f t="shared" si="0"/>
        <v>4730.214400911713</v>
      </c>
      <c r="J19" s="18">
        <f t="shared" si="1"/>
        <v>6</v>
      </c>
      <c r="K19" s="34"/>
      <c r="L19" s="34"/>
      <c r="M19" s="37"/>
      <c r="N19" s="37">
        <v>799.1565629942012</v>
      </c>
      <c r="O19" s="37">
        <v>768.6762778505899</v>
      </c>
      <c r="P19" s="34">
        <v>775.4237288135593</v>
      </c>
      <c r="Q19" s="39"/>
      <c r="R19" s="37"/>
      <c r="S19" s="37"/>
      <c r="T19" s="37">
        <v>778.7905735882614</v>
      </c>
      <c r="U19" s="37">
        <v>853.7615583775121</v>
      </c>
      <c r="V19" s="37">
        <v>754.4056992875892</v>
      </c>
    </row>
    <row r="20" spans="1:22" s="11" customFormat="1" ht="15" customHeight="1">
      <c r="A20" s="16">
        <v>17</v>
      </c>
      <c r="B20" s="8">
        <v>4</v>
      </c>
      <c r="C20" s="20" t="s">
        <v>87</v>
      </c>
      <c r="D20" s="31" t="s">
        <v>296</v>
      </c>
      <c r="E20" s="32" t="s">
        <v>2</v>
      </c>
      <c r="F20" s="35" t="s">
        <v>347</v>
      </c>
      <c r="G20" s="36">
        <v>1979</v>
      </c>
      <c r="H20" s="33" t="s">
        <v>318</v>
      </c>
      <c r="I20" s="17">
        <f t="shared" si="0"/>
        <v>4705.200960539354</v>
      </c>
      <c r="J20" s="18">
        <f t="shared" si="1"/>
        <v>7</v>
      </c>
      <c r="K20" s="34"/>
      <c r="L20" s="34">
        <v>421.124924462902</v>
      </c>
      <c r="M20" s="37">
        <v>858.005453837164</v>
      </c>
      <c r="N20" s="37">
        <v>816.3767351959233</v>
      </c>
      <c r="O20" s="37"/>
      <c r="P20" s="34">
        <v>770.9039548022599</v>
      </c>
      <c r="Q20" s="39"/>
      <c r="R20" s="37">
        <v>352.2740045206107</v>
      </c>
      <c r="S20" s="37">
        <v>721.0645760264081</v>
      </c>
      <c r="T20" s="37">
        <v>765.4513116940863</v>
      </c>
      <c r="U20" s="37"/>
      <c r="V20" s="37"/>
    </row>
    <row r="21" spans="1:22" s="11" customFormat="1" ht="15" customHeight="1">
      <c r="A21" s="16">
        <v>18</v>
      </c>
      <c r="B21" s="8">
        <v>5</v>
      </c>
      <c r="C21" s="20" t="s">
        <v>66</v>
      </c>
      <c r="D21" s="31" t="s">
        <v>67</v>
      </c>
      <c r="E21" s="32" t="s">
        <v>9</v>
      </c>
      <c r="F21" s="35" t="s">
        <v>20</v>
      </c>
      <c r="G21" s="36">
        <v>1976</v>
      </c>
      <c r="H21" s="33" t="s">
        <v>319</v>
      </c>
      <c r="I21" s="17">
        <f t="shared" si="0"/>
        <v>4685.667949224367</v>
      </c>
      <c r="J21" s="18">
        <f t="shared" si="1"/>
        <v>5</v>
      </c>
      <c r="K21" s="34">
        <v>884.2950624628197</v>
      </c>
      <c r="L21" s="34"/>
      <c r="M21" s="37"/>
      <c r="N21" s="37"/>
      <c r="O21" s="37">
        <v>956.2815952068901</v>
      </c>
      <c r="P21" s="34">
        <v>925.7062146892655</v>
      </c>
      <c r="Q21" s="39"/>
      <c r="R21" s="37"/>
      <c r="S21" s="37"/>
      <c r="T21" s="37"/>
      <c r="U21" s="37">
        <v>1000</v>
      </c>
      <c r="V21" s="37">
        <v>919.3850768653919</v>
      </c>
    </row>
    <row r="22" spans="1:22" s="11" customFormat="1" ht="15" customHeight="1">
      <c r="A22" s="16">
        <v>19</v>
      </c>
      <c r="B22" s="8">
        <v>2</v>
      </c>
      <c r="C22" s="20" t="s">
        <v>297</v>
      </c>
      <c r="D22" s="31" t="s">
        <v>298</v>
      </c>
      <c r="E22" s="32" t="s">
        <v>5</v>
      </c>
      <c r="F22" s="35" t="s">
        <v>20</v>
      </c>
      <c r="G22" s="36">
        <v>1986</v>
      </c>
      <c r="H22" s="33" t="s">
        <v>317</v>
      </c>
      <c r="I22" s="17">
        <f t="shared" si="0"/>
        <v>4527.320333187604</v>
      </c>
      <c r="J22" s="18">
        <f t="shared" si="1"/>
        <v>6</v>
      </c>
      <c r="K22" s="34"/>
      <c r="L22" s="34">
        <v>393.42051704134855</v>
      </c>
      <c r="M22" s="37">
        <v>844.5656408258668</v>
      </c>
      <c r="N22" s="37"/>
      <c r="O22" s="37"/>
      <c r="P22" s="34">
        <v>811.5819209039547</v>
      </c>
      <c r="Q22" s="39"/>
      <c r="R22" s="37"/>
      <c r="S22" s="37">
        <v>773.6744377965751</v>
      </c>
      <c r="T22" s="37"/>
      <c r="U22" s="37">
        <v>898.3035384046358</v>
      </c>
      <c r="V22" s="37">
        <v>805.7742782152231</v>
      </c>
    </row>
    <row r="23" spans="1:22" s="11" customFormat="1" ht="15" customHeight="1">
      <c r="A23" s="16">
        <v>20</v>
      </c>
      <c r="B23" s="8">
        <v>4</v>
      </c>
      <c r="C23" s="20" t="s">
        <v>53</v>
      </c>
      <c r="D23" s="31" t="s">
        <v>54</v>
      </c>
      <c r="E23" s="32" t="s">
        <v>4</v>
      </c>
      <c r="F23" s="35" t="s">
        <v>18</v>
      </c>
      <c r="G23" s="36">
        <v>1994</v>
      </c>
      <c r="H23" s="33" t="s">
        <v>316</v>
      </c>
      <c r="I23" s="17">
        <f t="shared" si="0"/>
        <v>4465.049534729696</v>
      </c>
      <c r="J23" s="18">
        <f t="shared" si="1"/>
        <v>5</v>
      </c>
      <c r="K23" s="34">
        <v>993.0101130279595</v>
      </c>
      <c r="L23" s="34"/>
      <c r="M23" s="37"/>
      <c r="N23" s="37">
        <v>1000</v>
      </c>
      <c r="O23" s="37"/>
      <c r="P23" s="34"/>
      <c r="Q23" s="39"/>
      <c r="R23" s="37">
        <v>472.0394217017363</v>
      </c>
      <c r="S23" s="37"/>
      <c r="T23" s="37">
        <v>1000</v>
      </c>
      <c r="U23" s="37"/>
      <c r="V23" s="37">
        <v>1000</v>
      </c>
    </row>
    <row r="24" spans="1:22" s="11" customFormat="1" ht="15" customHeight="1">
      <c r="A24" s="16">
        <v>21</v>
      </c>
      <c r="B24" s="8">
        <v>3</v>
      </c>
      <c r="C24" s="20" t="s">
        <v>103</v>
      </c>
      <c r="D24" s="31" t="s">
        <v>104</v>
      </c>
      <c r="E24" s="32" t="s">
        <v>4</v>
      </c>
      <c r="F24" s="35" t="s">
        <v>137</v>
      </c>
      <c r="G24" s="36">
        <v>1984</v>
      </c>
      <c r="H24" s="33" t="s">
        <v>317</v>
      </c>
      <c r="I24" s="17">
        <f t="shared" si="0"/>
        <v>4429.288258339639</v>
      </c>
      <c r="J24" s="18">
        <f t="shared" si="1"/>
        <v>6</v>
      </c>
      <c r="K24" s="34">
        <v>645.4491374182036</v>
      </c>
      <c r="L24" s="34"/>
      <c r="M24" s="37">
        <v>830.5414881184262</v>
      </c>
      <c r="N24" s="37"/>
      <c r="O24" s="37"/>
      <c r="P24" s="34">
        <v>700</v>
      </c>
      <c r="Q24" s="39"/>
      <c r="R24" s="37"/>
      <c r="S24" s="37">
        <v>644.3160717969878</v>
      </c>
      <c r="T24" s="37"/>
      <c r="U24" s="37">
        <v>841.0775490075206</v>
      </c>
      <c r="V24" s="37">
        <v>767.9040119985003</v>
      </c>
    </row>
    <row r="25" spans="1:22" s="11" customFormat="1" ht="15" customHeight="1">
      <c r="A25" s="16">
        <v>22</v>
      </c>
      <c r="B25" s="8">
        <v>5</v>
      </c>
      <c r="C25" s="20" t="s">
        <v>74</v>
      </c>
      <c r="D25" s="31" t="s">
        <v>75</v>
      </c>
      <c r="E25" s="32" t="s">
        <v>2</v>
      </c>
      <c r="F25" s="35" t="s">
        <v>347</v>
      </c>
      <c r="G25" s="36">
        <v>1981</v>
      </c>
      <c r="H25" s="33" t="s">
        <v>318</v>
      </c>
      <c r="I25" s="17">
        <f t="shared" si="0"/>
        <v>4421.488143983457</v>
      </c>
      <c r="J25" s="18">
        <f t="shared" si="1"/>
        <v>5</v>
      </c>
      <c r="K25" s="34">
        <v>847.4122546103509</v>
      </c>
      <c r="L25" s="34"/>
      <c r="M25" s="37"/>
      <c r="N25" s="37">
        <v>905.5745914602003</v>
      </c>
      <c r="O25" s="37"/>
      <c r="P25" s="34"/>
      <c r="Q25" s="39"/>
      <c r="R25" s="37"/>
      <c r="S25" s="37"/>
      <c r="T25" s="37">
        <v>863</v>
      </c>
      <c r="U25" s="37">
        <v>925.6737763531007</v>
      </c>
      <c r="V25" s="37">
        <v>879.8275215598052</v>
      </c>
    </row>
    <row r="26" spans="1:22" s="11" customFormat="1" ht="15" customHeight="1">
      <c r="A26" s="16">
        <v>23</v>
      </c>
      <c r="B26" s="8">
        <v>5</v>
      </c>
      <c r="C26" s="20" t="s">
        <v>61</v>
      </c>
      <c r="D26" s="31" t="s">
        <v>62</v>
      </c>
      <c r="E26" s="32" t="s">
        <v>13</v>
      </c>
      <c r="F26" s="35" t="s">
        <v>347</v>
      </c>
      <c r="G26" s="36">
        <v>1990</v>
      </c>
      <c r="H26" s="33" t="s">
        <v>316</v>
      </c>
      <c r="I26" s="17">
        <f t="shared" si="0"/>
        <v>4411.263368848645</v>
      </c>
      <c r="J26" s="18">
        <f t="shared" si="1"/>
        <v>5</v>
      </c>
      <c r="K26" s="34">
        <v>899.7620464009518</v>
      </c>
      <c r="L26" s="34"/>
      <c r="M26" s="37"/>
      <c r="N26" s="37">
        <v>919.1706202776313</v>
      </c>
      <c r="O26" s="37">
        <v>876.6148661299383</v>
      </c>
      <c r="P26" s="34">
        <v>863.5593220338984</v>
      </c>
      <c r="Q26" s="39"/>
      <c r="R26" s="37"/>
      <c r="S26" s="37"/>
      <c r="T26" s="37">
        <v>852.1565140062249</v>
      </c>
      <c r="U26" s="37"/>
      <c r="V26" s="37"/>
    </row>
    <row r="27" spans="1:22" s="11" customFormat="1" ht="15" customHeight="1">
      <c r="A27" s="16">
        <v>24</v>
      </c>
      <c r="B27" s="8">
        <v>6</v>
      </c>
      <c r="C27" s="20" t="s">
        <v>102</v>
      </c>
      <c r="D27" s="31" t="s">
        <v>299</v>
      </c>
      <c r="E27" s="32" t="s">
        <v>8</v>
      </c>
      <c r="F27" s="35" t="s">
        <v>20</v>
      </c>
      <c r="G27" s="36">
        <v>1981</v>
      </c>
      <c r="H27" s="33" t="s">
        <v>318</v>
      </c>
      <c r="I27" s="17">
        <f t="shared" si="0"/>
        <v>4368.0348703817845</v>
      </c>
      <c r="J27" s="18">
        <f t="shared" si="1"/>
        <v>8</v>
      </c>
      <c r="K27" s="34"/>
      <c r="L27" s="34">
        <v>344.6464146551832</v>
      </c>
      <c r="M27" s="37">
        <v>191.1276948590382</v>
      </c>
      <c r="N27" s="37"/>
      <c r="O27" s="37">
        <v>643.6996817075453</v>
      </c>
      <c r="P27" s="34">
        <v>658.1920903954804</v>
      </c>
      <c r="Q27" s="39"/>
      <c r="R27" s="37">
        <v>297.8646717764066</v>
      </c>
      <c r="S27" s="37">
        <v>712.6057355064988</v>
      </c>
      <c r="T27" s="37">
        <v>735.437972432192</v>
      </c>
      <c r="U27" s="37">
        <v>784.4606090494391</v>
      </c>
      <c r="V27" s="37"/>
    </row>
    <row r="28" spans="1:22" s="11" customFormat="1" ht="15" customHeight="1">
      <c r="A28" s="16">
        <v>25</v>
      </c>
      <c r="B28" s="8">
        <v>7</v>
      </c>
      <c r="C28" s="20" t="s">
        <v>78</v>
      </c>
      <c r="D28" s="31" t="s">
        <v>79</v>
      </c>
      <c r="E28" s="32" t="s">
        <v>4</v>
      </c>
      <c r="F28" s="35" t="s">
        <v>107</v>
      </c>
      <c r="G28" s="36">
        <v>1981</v>
      </c>
      <c r="H28" s="33" t="s">
        <v>318</v>
      </c>
      <c r="I28" s="17">
        <f t="shared" si="0"/>
        <v>4200.688980952598</v>
      </c>
      <c r="J28" s="18">
        <f t="shared" si="1"/>
        <v>5</v>
      </c>
      <c r="K28" s="34">
        <v>825.4015466983939</v>
      </c>
      <c r="L28" s="34"/>
      <c r="M28" s="37"/>
      <c r="N28" s="37"/>
      <c r="O28" s="37">
        <v>784.4036697247706</v>
      </c>
      <c r="P28" s="34">
        <v>786</v>
      </c>
      <c r="Q28" s="39"/>
      <c r="R28" s="37"/>
      <c r="S28" s="37"/>
      <c r="T28" s="37">
        <v>875</v>
      </c>
      <c r="U28" s="37"/>
      <c r="V28" s="37">
        <v>929.883764529434</v>
      </c>
    </row>
    <row r="29" spans="1:22" s="11" customFormat="1" ht="15" customHeight="1">
      <c r="A29" s="16">
        <v>26</v>
      </c>
      <c r="B29" s="8">
        <v>1</v>
      </c>
      <c r="C29" s="20" t="s">
        <v>360</v>
      </c>
      <c r="D29" s="31" t="s">
        <v>361</v>
      </c>
      <c r="E29" s="32" t="s">
        <v>2</v>
      </c>
      <c r="F29" s="35" t="s">
        <v>362</v>
      </c>
      <c r="G29" s="36">
        <v>1972</v>
      </c>
      <c r="H29" s="33" t="s">
        <v>320</v>
      </c>
      <c r="I29" s="17">
        <f t="shared" si="0"/>
        <v>4101.259123190337</v>
      </c>
      <c r="J29" s="18">
        <f t="shared" si="1"/>
        <v>5</v>
      </c>
      <c r="K29" s="34"/>
      <c r="L29" s="34"/>
      <c r="M29" s="37"/>
      <c r="N29" s="37"/>
      <c r="O29" s="37">
        <v>816.6073768957124</v>
      </c>
      <c r="P29" s="34">
        <v>811.0169491525425</v>
      </c>
      <c r="Q29" s="39"/>
      <c r="R29" s="37"/>
      <c r="S29" s="37"/>
      <c r="T29" s="37">
        <v>765.4513116940863</v>
      </c>
      <c r="U29" s="37">
        <v>890.0357539144372</v>
      </c>
      <c r="V29" s="37">
        <v>818.1477315335584</v>
      </c>
    </row>
    <row r="30" spans="1:22" s="11" customFormat="1" ht="15" customHeight="1">
      <c r="A30" s="16">
        <v>27</v>
      </c>
      <c r="B30" s="8">
        <v>6</v>
      </c>
      <c r="C30" s="20" t="s">
        <v>82</v>
      </c>
      <c r="D30" s="31" t="s">
        <v>91</v>
      </c>
      <c r="E30" s="32" t="s">
        <v>8</v>
      </c>
      <c r="F30" s="35" t="s">
        <v>20</v>
      </c>
      <c r="G30" s="36">
        <v>1977</v>
      </c>
      <c r="H30" s="33" t="s">
        <v>319</v>
      </c>
      <c r="I30" s="17">
        <f t="shared" si="0"/>
        <v>4052.5047039292467</v>
      </c>
      <c r="J30" s="18">
        <f t="shared" si="1"/>
        <v>6</v>
      </c>
      <c r="K30" s="34">
        <v>767.4003569303985</v>
      </c>
      <c r="L30" s="34">
        <v>819.8267564966314</v>
      </c>
      <c r="M30" s="37"/>
      <c r="N30" s="37"/>
      <c r="O30" s="37">
        <v>427.3201303051679</v>
      </c>
      <c r="P30" s="34"/>
      <c r="Q30" s="39"/>
      <c r="R30" s="37"/>
      <c r="S30" s="37">
        <v>208.0918203825565</v>
      </c>
      <c r="T30" s="37">
        <v>880.8359270787017</v>
      </c>
      <c r="U30" s="37">
        <v>949.0297127357909</v>
      </c>
      <c r="V30" s="37"/>
    </row>
    <row r="31" spans="1:22" s="11" customFormat="1" ht="15" customHeight="1">
      <c r="A31" s="16">
        <v>28</v>
      </c>
      <c r="B31" s="8">
        <v>7</v>
      </c>
      <c r="C31" s="20" t="s">
        <v>300</v>
      </c>
      <c r="D31" s="31" t="s">
        <v>325</v>
      </c>
      <c r="E31" s="32" t="s">
        <v>8</v>
      </c>
      <c r="F31" s="35" t="s">
        <v>38</v>
      </c>
      <c r="G31" s="36">
        <v>1973</v>
      </c>
      <c r="H31" s="33" t="s">
        <v>319</v>
      </c>
      <c r="I31" s="17">
        <f t="shared" si="0"/>
        <v>4045.4458902972483</v>
      </c>
      <c r="J31" s="18">
        <f t="shared" si="1"/>
        <v>6</v>
      </c>
      <c r="K31" s="34"/>
      <c r="L31" s="34"/>
      <c r="M31" s="37">
        <v>169.98341625207297</v>
      </c>
      <c r="N31" s="37">
        <v>458.87001185302245</v>
      </c>
      <c r="O31" s="37"/>
      <c r="P31" s="34">
        <v>820.0564971751412</v>
      </c>
      <c r="Q31" s="39"/>
      <c r="R31" s="37"/>
      <c r="S31" s="37"/>
      <c r="T31" s="37">
        <v>825.4779902178745</v>
      </c>
      <c r="U31" s="37">
        <v>906.2285784736777</v>
      </c>
      <c r="V31" s="37">
        <v>864.8293963254594</v>
      </c>
    </row>
    <row r="32" spans="1:22" s="11" customFormat="1" ht="15" customHeight="1">
      <c r="A32" s="16">
        <v>29</v>
      </c>
      <c r="B32" s="8">
        <v>3</v>
      </c>
      <c r="C32" s="20" t="s">
        <v>353</v>
      </c>
      <c r="D32" s="31" t="s">
        <v>354</v>
      </c>
      <c r="E32" s="32" t="s">
        <v>4</v>
      </c>
      <c r="F32" s="35" t="s">
        <v>20</v>
      </c>
      <c r="G32" s="36">
        <v>1998</v>
      </c>
      <c r="H32" s="33" t="s">
        <v>323</v>
      </c>
      <c r="I32" s="17">
        <f t="shared" si="0"/>
        <v>3847.0183347277043</v>
      </c>
      <c r="J32" s="18">
        <f t="shared" si="1"/>
        <v>6</v>
      </c>
      <c r="K32" s="34"/>
      <c r="L32" s="34"/>
      <c r="M32" s="37"/>
      <c r="N32" s="37"/>
      <c r="O32" s="37">
        <v>386.8213124807254</v>
      </c>
      <c r="P32" s="34">
        <v>723.1638418079095</v>
      </c>
      <c r="Q32" s="39"/>
      <c r="R32" s="37"/>
      <c r="S32" s="37">
        <v>717.3509387249845</v>
      </c>
      <c r="T32" s="37">
        <v>735.8826144953313</v>
      </c>
      <c r="U32" s="37">
        <v>860.803846628036</v>
      </c>
      <c r="V32" s="37">
        <v>422.99578059071723</v>
      </c>
    </row>
    <row r="33" spans="1:22" s="11" customFormat="1" ht="15" customHeight="1">
      <c r="A33" s="16">
        <v>30</v>
      </c>
      <c r="B33" s="8">
        <v>8</v>
      </c>
      <c r="C33" s="20" t="s">
        <v>58</v>
      </c>
      <c r="D33" s="31" t="s">
        <v>76</v>
      </c>
      <c r="E33" s="32" t="s">
        <v>106</v>
      </c>
      <c r="F33" s="35" t="s">
        <v>20</v>
      </c>
      <c r="G33" s="36">
        <v>1975</v>
      </c>
      <c r="H33" s="33" t="s">
        <v>319</v>
      </c>
      <c r="I33" s="17">
        <f t="shared" si="0"/>
        <v>3801.3445273877674</v>
      </c>
      <c r="J33" s="18">
        <f t="shared" si="1"/>
        <v>5</v>
      </c>
      <c r="K33" s="34">
        <v>839.3813206424747</v>
      </c>
      <c r="L33" s="34">
        <v>882.3869104908565</v>
      </c>
      <c r="M33" s="37"/>
      <c r="N33" s="37"/>
      <c r="O33" s="37"/>
      <c r="P33" s="34">
        <v>857.3446327683616</v>
      </c>
      <c r="Q33" s="39"/>
      <c r="R33" s="37">
        <v>394.60632822715155</v>
      </c>
      <c r="S33" s="37">
        <v>827.625335258923</v>
      </c>
      <c r="T33" s="37"/>
      <c r="U33" s="37"/>
      <c r="V33" s="37"/>
    </row>
    <row r="34" spans="1:22" s="11" customFormat="1" ht="15" customHeight="1">
      <c r="A34" s="16">
        <v>31</v>
      </c>
      <c r="B34" s="8">
        <v>2</v>
      </c>
      <c r="C34" s="20" t="s">
        <v>82</v>
      </c>
      <c r="D34" s="31" t="s">
        <v>96</v>
      </c>
      <c r="E34" s="32" t="s">
        <v>4</v>
      </c>
      <c r="F34" s="35" t="s">
        <v>18</v>
      </c>
      <c r="G34" s="36">
        <v>1971</v>
      </c>
      <c r="H34" s="33" t="s">
        <v>320</v>
      </c>
      <c r="I34" s="17">
        <f t="shared" si="0"/>
        <v>3623.1204673946863</v>
      </c>
      <c r="J34" s="18">
        <f t="shared" si="1"/>
        <v>6</v>
      </c>
      <c r="K34" s="34">
        <v>729.476502082094</v>
      </c>
      <c r="L34" s="34"/>
      <c r="M34" s="37"/>
      <c r="N34" s="37"/>
      <c r="O34" s="37"/>
      <c r="P34" s="34">
        <v>742.3728813559322</v>
      </c>
      <c r="Q34" s="39"/>
      <c r="R34" s="37"/>
      <c r="S34" s="37">
        <v>193.49449350472227</v>
      </c>
      <c r="T34" s="37">
        <v>773.2325477990217</v>
      </c>
      <c r="U34" s="37">
        <v>761.0208359018618</v>
      </c>
      <c r="V34" s="37">
        <v>423.52320675105483</v>
      </c>
    </row>
    <row r="35" spans="1:22" s="11" customFormat="1" ht="15" customHeight="1">
      <c r="A35" s="16">
        <v>32</v>
      </c>
      <c r="B35" s="8">
        <v>4</v>
      </c>
      <c r="C35" s="20" t="s">
        <v>52</v>
      </c>
      <c r="D35" s="31" t="s">
        <v>130</v>
      </c>
      <c r="E35" s="32" t="s">
        <v>4</v>
      </c>
      <c r="F35" s="35" t="s">
        <v>18</v>
      </c>
      <c r="G35" s="36">
        <v>1986</v>
      </c>
      <c r="H35" s="33" t="s">
        <v>317</v>
      </c>
      <c r="I35" s="17">
        <f t="shared" si="0"/>
        <v>3530.16607851583</v>
      </c>
      <c r="J35" s="18">
        <f t="shared" si="1"/>
        <v>9</v>
      </c>
      <c r="K35" s="34">
        <v>175.60283687943263</v>
      </c>
      <c r="L35" s="34"/>
      <c r="M35" s="37"/>
      <c r="N35" s="37">
        <v>413.19636507309366</v>
      </c>
      <c r="O35" s="37">
        <v>121.29086194917213</v>
      </c>
      <c r="P35" s="34">
        <v>668.0790960451976</v>
      </c>
      <c r="Q35" s="39"/>
      <c r="R35" s="37">
        <v>287.07490027048726</v>
      </c>
      <c r="S35" s="37">
        <v>161.52954413720207</v>
      </c>
      <c r="T35" s="37">
        <v>597.5989328590487</v>
      </c>
      <c r="U35" s="37">
        <v>758.2197016397485</v>
      </c>
      <c r="V35" s="37">
        <v>347.5738396624472</v>
      </c>
    </row>
    <row r="36" spans="1:22" s="11" customFormat="1" ht="15" customHeight="1">
      <c r="A36" s="16">
        <v>33</v>
      </c>
      <c r="B36" s="8">
        <v>8</v>
      </c>
      <c r="C36" s="20" t="s">
        <v>132</v>
      </c>
      <c r="D36" s="31" t="s">
        <v>133</v>
      </c>
      <c r="E36" s="32" t="s">
        <v>3</v>
      </c>
      <c r="F36" s="35" t="s">
        <v>17</v>
      </c>
      <c r="G36" s="36">
        <v>1980</v>
      </c>
      <c r="H36" s="33" t="s">
        <v>318</v>
      </c>
      <c r="I36" s="17">
        <f aca="true" t="shared" si="2" ref="I36:I56">SUM(K36:V36)</f>
        <v>3272.2302213185326</v>
      </c>
      <c r="J36" s="18">
        <f aca="true" t="shared" si="3" ref="J36:J67">COUNT(K36:V36)</f>
        <v>6</v>
      </c>
      <c r="K36" s="34">
        <v>170.63829787234042</v>
      </c>
      <c r="L36" s="34">
        <v>384.00639801460704</v>
      </c>
      <c r="M36" s="37">
        <v>822.3607323724192</v>
      </c>
      <c r="N36" s="37"/>
      <c r="O36" s="37"/>
      <c r="P36" s="34">
        <v>699.1525423728814</v>
      </c>
      <c r="Q36" s="39"/>
      <c r="R36" s="37"/>
      <c r="S36" s="37"/>
      <c r="T36" s="37"/>
      <c r="U36" s="37">
        <v>809.996301319196</v>
      </c>
      <c r="V36" s="37">
        <v>386.0759493670886</v>
      </c>
    </row>
    <row r="37" spans="1:22" s="11" customFormat="1" ht="15" customHeight="1">
      <c r="A37" s="16">
        <v>34</v>
      </c>
      <c r="B37" s="8">
        <v>9</v>
      </c>
      <c r="C37" s="20" t="s">
        <v>99</v>
      </c>
      <c r="D37" s="31" t="s">
        <v>100</v>
      </c>
      <c r="E37" s="32" t="s">
        <v>11</v>
      </c>
      <c r="F37" s="35" t="s">
        <v>41</v>
      </c>
      <c r="G37" s="36">
        <v>1975</v>
      </c>
      <c r="H37" s="33" t="s">
        <v>319</v>
      </c>
      <c r="I37" s="17">
        <f t="shared" si="2"/>
        <v>3183.546853550262</v>
      </c>
      <c r="J37" s="18">
        <f t="shared" si="3"/>
        <v>5</v>
      </c>
      <c r="K37" s="34">
        <v>706.276026174896</v>
      </c>
      <c r="L37" s="34">
        <v>415.9247444290829</v>
      </c>
      <c r="M37" s="37"/>
      <c r="N37" s="37"/>
      <c r="O37" s="37"/>
      <c r="P37" s="34"/>
      <c r="Q37" s="39"/>
      <c r="R37" s="37">
        <v>371.61396353413045</v>
      </c>
      <c r="S37" s="37"/>
      <c r="T37" s="37">
        <v>851.7118719430858</v>
      </c>
      <c r="U37" s="37"/>
      <c r="V37" s="37">
        <v>838.0202474690665</v>
      </c>
    </row>
    <row r="38" spans="1:22" s="11" customFormat="1" ht="15" customHeight="1">
      <c r="A38" s="16">
        <v>35</v>
      </c>
      <c r="B38" s="8">
        <v>1</v>
      </c>
      <c r="C38" s="20" t="s">
        <v>114</v>
      </c>
      <c r="D38" s="31" t="s">
        <v>111</v>
      </c>
      <c r="E38" s="32" t="s">
        <v>2</v>
      </c>
      <c r="F38" s="35" t="s">
        <v>20</v>
      </c>
      <c r="G38" s="36">
        <v>2001</v>
      </c>
      <c r="H38" s="33" t="s">
        <v>315</v>
      </c>
      <c r="I38" s="17">
        <f t="shared" si="2"/>
        <v>2967.0518859488907</v>
      </c>
      <c r="J38" s="18">
        <f t="shared" si="3"/>
        <v>10</v>
      </c>
      <c r="K38" s="34">
        <v>210</v>
      </c>
      <c r="L38" s="34">
        <v>233.7877918266207</v>
      </c>
      <c r="M38" s="37">
        <v>242.74461028192374</v>
      </c>
      <c r="N38" s="37">
        <v>343.8759383642829</v>
      </c>
      <c r="O38" s="37">
        <v>404.98817824442494</v>
      </c>
      <c r="P38" s="34">
        <v>792.6553672316385</v>
      </c>
      <c r="Q38" s="39"/>
      <c r="R38" s="37">
        <v>118</v>
      </c>
      <c r="S38" s="37">
        <v>92</v>
      </c>
      <c r="T38" s="37">
        <v>229</v>
      </c>
      <c r="U38" s="37">
        <v>300</v>
      </c>
      <c r="V38" s="37"/>
    </row>
    <row r="39" spans="1:22" s="11" customFormat="1" ht="15" customHeight="1">
      <c r="A39" s="16">
        <v>36</v>
      </c>
      <c r="B39" s="8">
        <v>2</v>
      </c>
      <c r="C39" s="20" t="s">
        <v>94</v>
      </c>
      <c r="D39" s="31" t="s">
        <v>95</v>
      </c>
      <c r="E39" s="32" t="s">
        <v>2</v>
      </c>
      <c r="F39" s="35" t="s">
        <v>6</v>
      </c>
      <c r="G39" s="36">
        <v>1967</v>
      </c>
      <c r="H39" s="33" t="s">
        <v>321</v>
      </c>
      <c r="I39" s="17">
        <f t="shared" si="2"/>
        <v>2885.553848135707</v>
      </c>
      <c r="J39" s="18">
        <f t="shared" si="3"/>
        <v>5</v>
      </c>
      <c r="K39" s="34">
        <v>730.0713860797144</v>
      </c>
      <c r="L39" s="34">
        <v>402.7449777916449</v>
      </c>
      <c r="M39" s="37"/>
      <c r="N39" s="37">
        <v>772.6673695308382</v>
      </c>
      <c r="O39" s="37"/>
      <c r="P39" s="34"/>
      <c r="Q39" s="39"/>
      <c r="R39" s="37"/>
      <c r="S39" s="37">
        <v>172.1845272597088</v>
      </c>
      <c r="T39" s="37"/>
      <c r="U39" s="37">
        <v>807.885587473801</v>
      </c>
      <c r="V39" s="37"/>
    </row>
    <row r="40" spans="1:22" s="11" customFormat="1" ht="15" customHeight="1">
      <c r="A40" s="16">
        <v>37</v>
      </c>
      <c r="B40" s="8">
        <v>3</v>
      </c>
      <c r="C40" s="20" t="s">
        <v>85</v>
      </c>
      <c r="D40" s="31" t="s">
        <v>105</v>
      </c>
      <c r="E40" s="32" t="s">
        <v>8</v>
      </c>
      <c r="F40" s="35" t="s">
        <v>20</v>
      </c>
      <c r="G40" s="36">
        <v>1963</v>
      </c>
      <c r="H40" s="33" t="s">
        <v>321</v>
      </c>
      <c r="I40" s="17">
        <f t="shared" si="2"/>
        <v>2657.6044209792935</v>
      </c>
      <c r="J40" s="18">
        <f t="shared" si="3"/>
        <v>7</v>
      </c>
      <c r="K40" s="34">
        <v>544.6162998215348</v>
      </c>
      <c r="L40" s="34">
        <v>348.59137881877007</v>
      </c>
      <c r="M40" s="37">
        <v>97.63681592039802</v>
      </c>
      <c r="N40" s="37"/>
      <c r="O40" s="37">
        <v>329.57353061072575</v>
      </c>
      <c r="P40" s="34"/>
      <c r="Q40" s="39"/>
      <c r="R40" s="37">
        <v>244.05186374203504</v>
      </c>
      <c r="S40" s="37">
        <v>554.6729936042913</v>
      </c>
      <c r="T40" s="37">
        <v>538.4615384615386</v>
      </c>
      <c r="U40" s="37"/>
      <c r="V40" s="37"/>
    </row>
    <row r="41" spans="1:22" s="11" customFormat="1" ht="15" customHeight="1">
      <c r="A41" s="16">
        <v>38</v>
      </c>
      <c r="B41" s="8">
        <v>2</v>
      </c>
      <c r="C41" s="20" t="s">
        <v>52</v>
      </c>
      <c r="D41" s="31" t="s">
        <v>116</v>
      </c>
      <c r="E41" s="32" t="s">
        <v>22</v>
      </c>
      <c r="F41" s="35" t="s">
        <v>137</v>
      </c>
      <c r="G41" s="36">
        <v>2001</v>
      </c>
      <c r="H41" s="33" t="s">
        <v>315</v>
      </c>
      <c r="I41" s="17">
        <f t="shared" si="2"/>
        <v>2553.539177441548</v>
      </c>
      <c r="J41" s="18">
        <f t="shared" si="3"/>
        <v>7</v>
      </c>
      <c r="K41" s="34">
        <v>201.13475177304966</v>
      </c>
      <c r="L41" s="34"/>
      <c r="M41" s="37">
        <v>236.9402985074627</v>
      </c>
      <c r="N41" s="37">
        <v>468.3919399446859</v>
      </c>
      <c r="O41" s="37">
        <v>378.84561531617436</v>
      </c>
      <c r="P41" s="34">
        <v>792.090395480226</v>
      </c>
      <c r="Q41" s="39"/>
      <c r="R41" s="37"/>
      <c r="S41" s="37"/>
      <c r="T41" s="37"/>
      <c r="U41" s="37">
        <v>289.1951972508306</v>
      </c>
      <c r="V41" s="37">
        <v>186.9409791691185</v>
      </c>
    </row>
    <row r="42" spans="1:22" s="11" customFormat="1" ht="15" customHeight="1">
      <c r="A42" s="16">
        <v>39</v>
      </c>
      <c r="B42" s="8">
        <v>3</v>
      </c>
      <c r="C42" s="20" t="s">
        <v>112</v>
      </c>
      <c r="D42" s="31" t="s">
        <v>113</v>
      </c>
      <c r="E42" s="32" t="s">
        <v>22</v>
      </c>
      <c r="F42" s="35" t="s">
        <v>137</v>
      </c>
      <c r="G42" s="36">
        <v>2001</v>
      </c>
      <c r="H42" s="33" t="s">
        <v>315</v>
      </c>
      <c r="I42" s="17">
        <f t="shared" si="2"/>
        <v>2499.7447919109636</v>
      </c>
      <c r="J42" s="18">
        <f t="shared" si="3"/>
        <v>7</v>
      </c>
      <c r="K42" s="34">
        <v>213.04964539007094</v>
      </c>
      <c r="L42" s="34"/>
      <c r="M42" s="37">
        <v>243.9883913764511</v>
      </c>
      <c r="N42" s="37"/>
      <c r="O42" s="37">
        <v>430.15593374145266</v>
      </c>
      <c r="P42" s="34">
        <v>866.1016949152544</v>
      </c>
      <c r="Q42" s="39"/>
      <c r="R42" s="37"/>
      <c r="S42" s="37"/>
      <c r="T42" s="37">
        <v>236.9494290375204</v>
      </c>
      <c r="U42" s="37">
        <v>314.60738251553147</v>
      </c>
      <c r="V42" s="37">
        <v>194.89231493468282</v>
      </c>
    </row>
    <row r="43" spans="1:22" s="11" customFormat="1" ht="15" customHeight="1">
      <c r="A43" s="16">
        <v>40</v>
      </c>
      <c r="B43" s="8">
        <v>4</v>
      </c>
      <c r="C43" s="20" t="s">
        <v>110</v>
      </c>
      <c r="D43" s="31" t="s">
        <v>111</v>
      </c>
      <c r="E43" s="32" t="s">
        <v>2</v>
      </c>
      <c r="F43" s="35" t="s">
        <v>20</v>
      </c>
      <c r="G43" s="36">
        <v>2002</v>
      </c>
      <c r="H43" s="33" t="s">
        <v>315</v>
      </c>
      <c r="I43" s="17">
        <f t="shared" si="2"/>
        <v>2249.348848730507</v>
      </c>
      <c r="J43" s="18">
        <f t="shared" si="3"/>
        <v>9</v>
      </c>
      <c r="K43" s="34">
        <v>218</v>
      </c>
      <c r="L43" s="34">
        <v>233.7877918266207</v>
      </c>
      <c r="M43" s="37">
        <v>243.7810945273632</v>
      </c>
      <c r="N43" s="37"/>
      <c r="O43" s="37">
        <v>404.98817824442494</v>
      </c>
      <c r="P43" s="34">
        <v>373.7917841320983</v>
      </c>
      <c r="Q43" s="39"/>
      <c r="R43" s="37">
        <v>123</v>
      </c>
      <c r="S43" s="37">
        <v>95</v>
      </c>
      <c r="T43" s="37">
        <v>241</v>
      </c>
      <c r="U43" s="37">
        <v>316</v>
      </c>
      <c r="V43" s="37"/>
    </row>
    <row r="44" spans="1:22" s="11" customFormat="1" ht="15" customHeight="1">
      <c r="A44" s="16">
        <v>41</v>
      </c>
      <c r="B44" s="8">
        <v>5</v>
      </c>
      <c r="C44" s="20" t="s">
        <v>123</v>
      </c>
      <c r="D44" s="31" t="s">
        <v>124</v>
      </c>
      <c r="E44" s="32" t="s">
        <v>8</v>
      </c>
      <c r="F44" s="35" t="s">
        <v>38</v>
      </c>
      <c r="G44" s="36">
        <v>2003</v>
      </c>
      <c r="H44" s="33" t="s">
        <v>315</v>
      </c>
      <c r="I44" s="17">
        <f t="shared" si="2"/>
        <v>2170.8461198761634</v>
      </c>
      <c r="J44" s="18">
        <f t="shared" si="3"/>
        <v>7</v>
      </c>
      <c r="K44" s="34">
        <v>195.03546099290782</v>
      </c>
      <c r="L44" s="34"/>
      <c r="M44" s="37">
        <v>235.28192371475956</v>
      </c>
      <c r="N44" s="37">
        <v>449.30857368628995</v>
      </c>
      <c r="O44" s="37"/>
      <c r="P44" s="34">
        <v>350.3826016915022</v>
      </c>
      <c r="Q44" s="39"/>
      <c r="R44" s="37"/>
      <c r="S44" s="37"/>
      <c r="T44" s="37">
        <v>225.73409461663948</v>
      </c>
      <c r="U44" s="37">
        <v>289.6463625017718</v>
      </c>
      <c r="V44" s="37">
        <v>425.45710267229254</v>
      </c>
    </row>
    <row r="45" spans="1:22" s="11" customFormat="1" ht="15" customHeight="1">
      <c r="A45" s="16">
        <v>42</v>
      </c>
      <c r="B45" s="8">
        <v>6</v>
      </c>
      <c r="C45" s="20" t="s">
        <v>117</v>
      </c>
      <c r="D45" s="31" t="s">
        <v>118</v>
      </c>
      <c r="E45" s="32" t="s">
        <v>8</v>
      </c>
      <c r="F45" s="35" t="s">
        <v>38</v>
      </c>
      <c r="G45" s="36">
        <v>2002</v>
      </c>
      <c r="H45" s="33" t="s">
        <v>315</v>
      </c>
      <c r="I45" s="17">
        <f t="shared" si="2"/>
        <v>1981.021511863163</v>
      </c>
      <c r="J45" s="18">
        <f t="shared" si="3"/>
        <v>6</v>
      </c>
      <c r="K45" s="34">
        <v>195.6028368794326</v>
      </c>
      <c r="L45" s="34"/>
      <c r="M45" s="37"/>
      <c r="N45" s="37">
        <v>448.893717898064</v>
      </c>
      <c r="O45" s="37"/>
      <c r="P45" s="34">
        <v>360.19935561820375</v>
      </c>
      <c r="Q45" s="39"/>
      <c r="R45" s="37"/>
      <c r="S45" s="37"/>
      <c r="T45" s="37">
        <v>236.33768352365414</v>
      </c>
      <c r="U45" s="37">
        <v>314.3550065514034</v>
      </c>
      <c r="V45" s="37">
        <v>425.63291139240505</v>
      </c>
    </row>
    <row r="46" spans="1:22" s="11" customFormat="1" ht="15" customHeight="1">
      <c r="A46" s="16">
        <v>43</v>
      </c>
      <c r="B46" s="8">
        <v>1</v>
      </c>
      <c r="C46" s="20" t="s">
        <v>70</v>
      </c>
      <c r="D46" s="31" t="s">
        <v>324</v>
      </c>
      <c r="E46" s="32" t="s">
        <v>22</v>
      </c>
      <c r="F46" s="35" t="s">
        <v>137</v>
      </c>
      <c r="G46" s="36">
        <v>2004</v>
      </c>
      <c r="H46" s="33" t="s">
        <v>314</v>
      </c>
      <c r="I46" s="17">
        <f t="shared" si="2"/>
        <v>1497.0479748617222</v>
      </c>
      <c r="J46" s="18">
        <f t="shared" si="3"/>
        <v>7</v>
      </c>
      <c r="K46" s="34"/>
      <c r="L46" s="34"/>
      <c r="M46" s="37">
        <v>230.0995024875622</v>
      </c>
      <c r="N46" s="37">
        <v>454.1485578822599</v>
      </c>
      <c r="O46" s="37">
        <v>128.9576848990843</v>
      </c>
      <c r="P46" s="34">
        <v>338.0487313733387</v>
      </c>
      <c r="Q46" s="39"/>
      <c r="R46" s="37"/>
      <c r="S46" s="37"/>
      <c r="T46" s="37">
        <v>95.04504504504506</v>
      </c>
      <c r="U46" s="37">
        <v>82.75533795729633</v>
      </c>
      <c r="V46" s="37">
        <v>167.99311521713548</v>
      </c>
    </row>
    <row r="47" spans="1:22" s="11" customFormat="1" ht="15" customHeight="1">
      <c r="A47" s="16">
        <v>44</v>
      </c>
      <c r="B47" s="8">
        <v>7</v>
      </c>
      <c r="C47" s="20" t="s">
        <v>55</v>
      </c>
      <c r="D47" s="31" t="s">
        <v>115</v>
      </c>
      <c r="E47" s="32" t="s">
        <v>44</v>
      </c>
      <c r="F47" s="35" t="s">
        <v>20</v>
      </c>
      <c r="G47" s="36">
        <v>2002</v>
      </c>
      <c r="H47" s="33" t="s">
        <v>315</v>
      </c>
      <c r="I47" s="17">
        <f t="shared" si="2"/>
        <v>1445.1482625118165</v>
      </c>
      <c r="J47" s="18">
        <f t="shared" si="3"/>
        <v>5</v>
      </c>
      <c r="K47" s="34">
        <v>203.82978723404253</v>
      </c>
      <c r="L47" s="34">
        <v>228.3748440555523</v>
      </c>
      <c r="M47" s="37"/>
      <c r="N47" s="37">
        <v>446.2070327933623</v>
      </c>
      <c r="O47" s="37"/>
      <c r="P47" s="34">
        <v>350.3826016915022</v>
      </c>
      <c r="Q47" s="39"/>
      <c r="R47" s="37"/>
      <c r="S47" s="37"/>
      <c r="T47" s="37">
        <v>216.35399673735725</v>
      </c>
      <c r="U47" s="37"/>
      <c r="V47" s="37"/>
    </row>
    <row r="48" spans="1:22" s="11" customFormat="1" ht="15" customHeight="1">
      <c r="A48" s="16">
        <v>45</v>
      </c>
      <c r="B48" s="8">
        <v>9</v>
      </c>
      <c r="C48" s="20" t="s">
        <v>77</v>
      </c>
      <c r="D48" s="31" t="s">
        <v>301</v>
      </c>
      <c r="E48" s="32" t="s">
        <v>2</v>
      </c>
      <c r="F48" s="35" t="s">
        <v>6</v>
      </c>
      <c r="G48" s="36">
        <v>1979</v>
      </c>
      <c r="H48" s="33" t="s">
        <v>318</v>
      </c>
      <c r="I48" s="17">
        <f t="shared" si="2"/>
        <v>1424.6784086985585</v>
      </c>
      <c r="J48" s="18">
        <f t="shared" si="3"/>
        <v>6</v>
      </c>
      <c r="K48" s="34"/>
      <c r="L48" s="34">
        <v>166.0829847853208</v>
      </c>
      <c r="M48" s="37"/>
      <c r="N48" s="37">
        <v>59.37109537692628</v>
      </c>
      <c r="O48" s="37"/>
      <c r="P48" s="34"/>
      <c r="Q48" s="39"/>
      <c r="R48" s="37">
        <v>93.6265257656051</v>
      </c>
      <c r="S48" s="37">
        <v>129.77769443213205</v>
      </c>
      <c r="T48" s="37"/>
      <c r="U48" s="37">
        <v>645.1239058069289</v>
      </c>
      <c r="V48" s="37">
        <v>330.69620253164555</v>
      </c>
    </row>
    <row r="49" spans="1:22" s="11" customFormat="1" ht="15" customHeight="1">
      <c r="A49" s="16">
        <v>46</v>
      </c>
      <c r="B49" s="8">
        <v>2</v>
      </c>
      <c r="C49" s="20" t="s">
        <v>121</v>
      </c>
      <c r="D49" s="31" t="s">
        <v>122</v>
      </c>
      <c r="E49" s="32" t="s">
        <v>8</v>
      </c>
      <c r="F49" s="35" t="s">
        <v>38</v>
      </c>
      <c r="G49" s="36">
        <v>2004</v>
      </c>
      <c r="H49" s="33" t="s">
        <v>314</v>
      </c>
      <c r="I49" s="17">
        <f t="shared" si="2"/>
        <v>1344.0083380699152</v>
      </c>
      <c r="J49" s="18">
        <f t="shared" si="3"/>
        <v>6</v>
      </c>
      <c r="K49" s="34">
        <v>195.03546099290782</v>
      </c>
      <c r="L49" s="34"/>
      <c r="M49" s="37">
        <v>230.7213930348259</v>
      </c>
      <c r="N49" s="37">
        <v>422</v>
      </c>
      <c r="O49" s="37"/>
      <c r="P49" s="34">
        <v>325</v>
      </c>
      <c r="Q49" s="39"/>
      <c r="R49" s="37"/>
      <c r="S49" s="37"/>
      <c r="T49" s="37">
        <v>92.11711711711712</v>
      </c>
      <c r="U49" s="37">
        <v>79.1343669250646</v>
      </c>
      <c r="V49" s="37"/>
    </row>
    <row r="50" spans="1:22" s="11" customFormat="1" ht="15" customHeight="1">
      <c r="A50" s="16">
        <v>47</v>
      </c>
      <c r="B50" s="8">
        <v>8</v>
      </c>
      <c r="C50" s="20" t="s">
        <v>131</v>
      </c>
      <c r="D50" s="31" t="s">
        <v>125</v>
      </c>
      <c r="E50" s="32" t="s">
        <v>44</v>
      </c>
      <c r="F50" s="35" t="s">
        <v>20</v>
      </c>
      <c r="G50" s="36">
        <v>2003</v>
      </c>
      <c r="H50" s="33" t="s">
        <v>315</v>
      </c>
      <c r="I50" s="17">
        <f t="shared" si="2"/>
        <v>1313.9436216297263</v>
      </c>
      <c r="J50" s="18">
        <f t="shared" si="3"/>
        <v>5</v>
      </c>
      <c r="K50" s="34">
        <v>174</v>
      </c>
      <c r="L50" s="34">
        <v>200.1931477236407</v>
      </c>
      <c r="M50" s="37"/>
      <c r="N50" s="37">
        <v>397.49111023310945</v>
      </c>
      <c r="O50" s="37"/>
      <c r="P50" s="34">
        <v>332.25936367297624</v>
      </c>
      <c r="Q50" s="39"/>
      <c r="R50" s="37"/>
      <c r="S50" s="37"/>
      <c r="T50" s="37">
        <v>210</v>
      </c>
      <c r="U50" s="37"/>
      <c r="V50" s="37"/>
    </row>
    <row r="51" spans="1:22" s="11" customFormat="1" ht="15" customHeight="1">
      <c r="A51" s="16">
        <v>48</v>
      </c>
      <c r="B51" s="8">
        <v>6</v>
      </c>
      <c r="C51" s="20" t="s">
        <v>99</v>
      </c>
      <c r="D51" s="31" t="s">
        <v>136</v>
      </c>
      <c r="E51" s="32" t="s">
        <v>4</v>
      </c>
      <c r="F51" s="35" t="s">
        <v>18</v>
      </c>
      <c r="G51" s="36">
        <v>1994</v>
      </c>
      <c r="H51" s="33" t="s">
        <v>316</v>
      </c>
      <c r="I51" s="17">
        <f t="shared" si="2"/>
        <v>1185.6162263252072</v>
      </c>
      <c r="J51" s="18">
        <f t="shared" si="3"/>
        <v>6</v>
      </c>
      <c r="K51" s="34">
        <v>130.63829787234042</v>
      </c>
      <c r="L51" s="34"/>
      <c r="M51" s="37">
        <v>154.43615257048097</v>
      </c>
      <c r="N51" s="37"/>
      <c r="O51" s="37">
        <v>98.63496941179129</v>
      </c>
      <c r="P51" s="34"/>
      <c r="Q51" s="39"/>
      <c r="R51" s="37">
        <v>185.78081840259892</v>
      </c>
      <c r="S51" s="37">
        <v>119.01616147840022</v>
      </c>
      <c r="T51" s="37">
        <v>497.10982658959546</v>
      </c>
      <c r="U51" s="37"/>
      <c r="V51" s="37"/>
    </row>
    <row r="52" spans="1:22" s="11" customFormat="1" ht="15" customHeight="1">
      <c r="A52" s="16">
        <v>49</v>
      </c>
      <c r="B52" s="8">
        <v>3</v>
      </c>
      <c r="C52" s="20" t="s">
        <v>129</v>
      </c>
      <c r="D52" s="31" t="s">
        <v>135</v>
      </c>
      <c r="E52" s="32" t="s">
        <v>8</v>
      </c>
      <c r="F52" s="35" t="s">
        <v>38</v>
      </c>
      <c r="G52" s="36">
        <v>2004</v>
      </c>
      <c r="H52" s="33" t="s">
        <v>314</v>
      </c>
      <c r="I52" s="17">
        <f t="shared" si="2"/>
        <v>1127.2599103690102</v>
      </c>
      <c r="J52" s="18">
        <f t="shared" si="3"/>
        <v>6</v>
      </c>
      <c r="K52" s="34">
        <v>161.27659574468083</v>
      </c>
      <c r="L52" s="34"/>
      <c r="M52" s="37"/>
      <c r="N52" s="37">
        <v>354.85973923350457</v>
      </c>
      <c r="O52" s="37"/>
      <c r="P52" s="34">
        <v>290.7269432138542</v>
      </c>
      <c r="Q52" s="39"/>
      <c r="R52" s="37"/>
      <c r="S52" s="37"/>
      <c r="T52" s="37">
        <v>85.13513513513514</v>
      </c>
      <c r="U52" s="37">
        <v>77.75737794097647</v>
      </c>
      <c r="V52" s="37">
        <v>157.50411910085913</v>
      </c>
    </row>
    <row r="53" spans="1:22" s="11" customFormat="1" ht="15" customHeight="1">
      <c r="A53" s="16">
        <v>50</v>
      </c>
      <c r="B53" s="8">
        <v>4</v>
      </c>
      <c r="C53" s="20" t="s">
        <v>126</v>
      </c>
      <c r="D53" s="31" t="s">
        <v>125</v>
      </c>
      <c r="E53" s="32" t="s">
        <v>44</v>
      </c>
      <c r="F53" s="35" t="s">
        <v>20</v>
      </c>
      <c r="G53" s="36">
        <v>2006</v>
      </c>
      <c r="H53" s="33" t="s">
        <v>314</v>
      </c>
      <c r="I53" s="17">
        <f t="shared" si="2"/>
        <v>999.4502121224467</v>
      </c>
      <c r="J53" s="18">
        <f t="shared" si="3"/>
        <v>5</v>
      </c>
      <c r="K53" s="34">
        <v>186.24113475177305</v>
      </c>
      <c r="L53" s="34"/>
      <c r="M53" s="37"/>
      <c r="N53" s="37">
        <v>417.9573291189254</v>
      </c>
      <c r="O53" s="37"/>
      <c r="P53" s="34">
        <v>123.25174825174824</v>
      </c>
      <c r="Q53" s="39"/>
      <c r="R53" s="37"/>
      <c r="S53" s="37"/>
      <c r="T53" s="37">
        <v>94</v>
      </c>
      <c r="U53" s="37"/>
      <c r="V53" s="37">
        <v>178</v>
      </c>
    </row>
    <row r="54" spans="1:22" s="11" customFormat="1" ht="15" customHeight="1">
      <c r="A54" s="16">
        <v>51</v>
      </c>
      <c r="B54" s="8">
        <v>5</v>
      </c>
      <c r="C54" s="20" t="s">
        <v>127</v>
      </c>
      <c r="D54" s="31" t="s">
        <v>128</v>
      </c>
      <c r="E54" s="32" t="s">
        <v>44</v>
      </c>
      <c r="F54" s="35" t="s">
        <v>20</v>
      </c>
      <c r="G54" s="36">
        <v>2006</v>
      </c>
      <c r="H54" s="33" t="s">
        <v>314</v>
      </c>
      <c r="I54" s="17">
        <f t="shared" si="2"/>
        <v>986.9395009545176</v>
      </c>
      <c r="J54" s="18">
        <f t="shared" si="3"/>
        <v>5</v>
      </c>
      <c r="K54" s="34">
        <v>184.82269503546095</v>
      </c>
      <c r="L54" s="34"/>
      <c r="M54" s="37"/>
      <c r="N54" s="37">
        <v>414.5989727380482</v>
      </c>
      <c r="O54" s="37"/>
      <c r="P54" s="34">
        <v>120.92074592074594</v>
      </c>
      <c r="Q54" s="39"/>
      <c r="R54" s="37"/>
      <c r="S54" s="37"/>
      <c r="T54" s="37">
        <v>90.99099099099101</v>
      </c>
      <c r="U54" s="37"/>
      <c r="V54" s="37">
        <v>175.60609626927152</v>
      </c>
    </row>
    <row r="55" spans="1:22" s="11" customFormat="1" ht="15" customHeight="1">
      <c r="A55" s="16">
        <v>52</v>
      </c>
      <c r="B55" s="8">
        <v>6</v>
      </c>
      <c r="C55" s="20" t="s">
        <v>119</v>
      </c>
      <c r="D55" s="31" t="s">
        <v>120</v>
      </c>
      <c r="E55" s="32" t="s">
        <v>22</v>
      </c>
      <c r="F55" s="35" t="s">
        <v>137</v>
      </c>
      <c r="G55" s="36">
        <v>2005</v>
      </c>
      <c r="H55" s="33" t="s">
        <v>314</v>
      </c>
      <c r="I55" s="17">
        <f t="shared" si="2"/>
        <v>764.7350699590244</v>
      </c>
      <c r="J55" s="18">
        <f t="shared" si="3"/>
        <v>6</v>
      </c>
      <c r="K55" s="34">
        <v>195.177304964539</v>
      </c>
      <c r="L55" s="34"/>
      <c r="M55" s="37">
        <v>216.00331674958542</v>
      </c>
      <c r="N55" s="37">
        <v>73.84423157017909</v>
      </c>
      <c r="O55" s="37"/>
      <c r="P55" s="34">
        <v>116.55011655011657</v>
      </c>
      <c r="Q55" s="39"/>
      <c r="R55" s="37"/>
      <c r="S55" s="37"/>
      <c r="T55" s="37">
        <v>86.71171171171171</v>
      </c>
      <c r="U55" s="37">
        <v>76.4483884128927</v>
      </c>
      <c r="V55" s="37"/>
    </row>
    <row r="56" spans="1:22" s="11" customFormat="1" ht="15" customHeight="1">
      <c r="A56" s="16">
        <v>53</v>
      </c>
      <c r="B56" s="8">
        <v>7</v>
      </c>
      <c r="C56" s="20" t="s">
        <v>92</v>
      </c>
      <c r="D56" s="31" t="s">
        <v>134</v>
      </c>
      <c r="E56" s="32" t="s">
        <v>8</v>
      </c>
      <c r="F56" s="35" t="s">
        <v>38</v>
      </c>
      <c r="G56" s="36">
        <v>2006</v>
      </c>
      <c r="H56" s="33" t="s">
        <v>314</v>
      </c>
      <c r="I56" s="17">
        <f t="shared" si="2"/>
        <v>706.2601397681749</v>
      </c>
      <c r="J56" s="18">
        <f t="shared" si="3"/>
        <v>5</v>
      </c>
      <c r="K56" s="34">
        <v>161.5602836879433</v>
      </c>
      <c r="L56" s="34"/>
      <c r="M56" s="37">
        <v>189.8839137645108</v>
      </c>
      <c r="N56" s="37"/>
      <c r="O56" s="37"/>
      <c r="P56" s="34">
        <v>120.04662004662005</v>
      </c>
      <c r="Q56" s="39"/>
      <c r="R56" s="37"/>
      <c r="S56" s="37"/>
      <c r="T56" s="37"/>
      <c r="U56" s="37">
        <v>77.4343805249558</v>
      </c>
      <c r="V56" s="37">
        <v>157.33494174414497</v>
      </c>
    </row>
    <row r="57" spans="3:7" ht="12.75">
      <c r="C57" s="40"/>
      <c r="D57" s="41"/>
      <c r="E57" s="42"/>
      <c r="F57" s="42"/>
      <c r="G57" s="43"/>
    </row>
    <row r="58" spans="3:7" ht="12.75">
      <c r="C58" s="40"/>
      <c r="D58" s="41"/>
      <c r="E58" s="42"/>
      <c r="F58" s="42"/>
      <c r="G58" s="43"/>
    </row>
    <row r="59" spans="3:7" ht="12.75">
      <c r="C59" s="40"/>
      <c r="D59" s="41"/>
      <c r="E59" s="42"/>
      <c r="F59" s="42"/>
      <c r="G59" s="43"/>
    </row>
    <row r="60" spans="3:7" ht="12.75">
      <c r="C60" s="40"/>
      <c r="D60" s="41"/>
      <c r="E60" s="42"/>
      <c r="F60" s="42"/>
      <c r="G60" s="43"/>
    </row>
    <row r="61" spans="3:7" ht="12.75">
      <c r="C61" s="40"/>
      <c r="D61" s="41"/>
      <c r="E61" s="42"/>
      <c r="F61" s="42"/>
      <c r="G61" s="43"/>
    </row>
  </sheetData>
  <sheetProtection/>
  <autoFilter ref="A3:V56">
    <sortState ref="A4:V61">
      <sortCondition descending="1" sortBy="value" ref="I4:I61"/>
    </sortState>
  </autoFilter>
  <mergeCells count="2">
    <mergeCell ref="A1:V1"/>
    <mergeCell ref="A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V107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3" sqref="E3"/>
    </sheetView>
  </sheetViews>
  <sheetFormatPr defaultColWidth="6.8515625" defaultRowHeight="15"/>
  <cols>
    <col min="1" max="1" width="5.28125" style="12" customWidth="1"/>
    <col min="2" max="2" width="9.421875" style="9" customWidth="1"/>
    <col min="3" max="3" width="13.8515625" style="24" customWidth="1"/>
    <col min="4" max="4" width="13.8515625" style="11" customWidth="1"/>
    <col min="5" max="5" width="12.28125" style="10" customWidth="1"/>
    <col min="6" max="6" width="20.7109375" style="10" customWidth="1"/>
    <col min="7" max="7" width="8.7109375" style="11" customWidth="1"/>
    <col min="8" max="8" width="8.140625" style="11" customWidth="1"/>
    <col min="9" max="9" width="6.57421875" style="12" bestFit="1" customWidth="1"/>
    <col min="10" max="10" width="7.7109375" style="12" bestFit="1" customWidth="1"/>
    <col min="11" max="11" width="6.7109375" style="12" bestFit="1" customWidth="1"/>
    <col min="12" max="12" width="8.8515625" style="12" bestFit="1" customWidth="1"/>
    <col min="13" max="13" width="7.140625" style="13" customWidth="1"/>
    <col min="14" max="14" width="7.57421875" style="12" bestFit="1" customWidth="1"/>
    <col min="15" max="15" width="10.00390625" style="12" customWidth="1"/>
    <col min="16" max="16" width="6.7109375" style="12" bestFit="1" customWidth="1"/>
    <col min="17" max="17" width="5.7109375" style="12" bestFit="1" customWidth="1"/>
    <col min="18" max="18" width="6.28125" style="12" bestFit="1" customWidth="1"/>
    <col min="19" max="19" width="4.8515625" style="12" bestFit="1" customWidth="1"/>
    <col min="20" max="20" width="9.00390625" style="12" bestFit="1" customWidth="1"/>
    <col min="21" max="21" width="8.00390625" style="12" customWidth="1"/>
    <col min="22" max="22" width="7.28125" style="2" customWidth="1"/>
    <col min="23" max="16384" width="6.8515625" style="11" customWidth="1"/>
  </cols>
  <sheetData>
    <row r="1" s="44" customFormat="1" ht="20.25">
      <c r="A1" s="44" t="s">
        <v>46</v>
      </c>
    </row>
    <row r="2" s="46" customFormat="1" ht="20.25" customHeight="1">
      <c r="A2" s="46" t="s">
        <v>30</v>
      </c>
    </row>
    <row r="3" spans="1:22" ht="39.75" customHeight="1">
      <c r="A3" s="14" t="s">
        <v>0</v>
      </c>
      <c r="B3" s="14" t="s">
        <v>36</v>
      </c>
      <c r="C3" s="21" t="s">
        <v>50</v>
      </c>
      <c r="D3" s="23" t="s">
        <v>51</v>
      </c>
      <c r="E3" s="14" t="s">
        <v>15</v>
      </c>
      <c r="F3" s="15" t="s">
        <v>1</v>
      </c>
      <c r="G3" s="14" t="s">
        <v>45</v>
      </c>
      <c r="H3" s="14" t="s">
        <v>35</v>
      </c>
      <c r="I3" s="14" t="s">
        <v>359</v>
      </c>
      <c r="J3" s="14" t="s">
        <v>37</v>
      </c>
      <c r="K3" s="14" t="s">
        <v>8</v>
      </c>
      <c r="L3" s="14" t="s">
        <v>47</v>
      </c>
      <c r="M3" s="14" t="s">
        <v>4</v>
      </c>
      <c r="N3" s="14" t="s">
        <v>10</v>
      </c>
      <c r="O3" s="14" t="s">
        <v>48</v>
      </c>
      <c r="P3" s="14" t="s">
        <v>42</v>
      </c>
      <c r="Q3" s="14" t="s">
        <v>49</v>
      </c>
      <c r="R3" s="14" t="s">
        <v>11</v>
      </c>
      <c r="S3" s="14" t="s">
        <v>12</v>
      </c>
      <c r="T3" s="14" t="s">
        <v>7</v>
      </c>
      <c r="U3" s="14" t="s">
        <v>14</v>
      </c>
      <c r="V3" s="14" t="s">
        <v>4</v>
      </c>
    </row>
    <row r="4" spans="1:22" ht="15" customHeight="1">
      <c r="A4" s="16">
        <v>1</v>
      </c>
      <c r="B4" s="8">
        <v>1</v>
      </c>
      <c r="C4" s="20" t="s">
        <v>180</v>
      </c>
      <c r="D4" s="25" t="s">
        <v>181</v>
      </c>
      <c r="E4" s="26" t="s">
        <v>4</v>
      </c>
      <c r="F4" s="26" t="s">
        <v>18</v>
      </c>
      <c r="G4" s="27">
        <v>1983</v>
      </c>
      <c r="H4" s="28" t="s">
        <v>335</v>
      </c>
      <c r="I4" s="17">
        <f aca="true" t="shared" si="0" ref="I4:I35">SUM(K4:V4)</f>
        <v>9975.329661900028</v>
      </c>
      <c r="J4" s="29">
        <f aca="true" t="shared" si="1" ref="J4:J35">COUNT(K4:V4)</f>
        <v>11</v>
      </c>
      <c r="K4" s="29">
        <v>871.5980460572225</v>
      </c>
      <c r="L4" s="29">
        <v>909.3601895734598</v>
      </c>
      <c r="M4" s="29">
        <v>934</v>
      </c>
      <c r="N4" s="29">
        <v>932.6271614925674</v>
      </c>
      <c r="O4" s="29">
        <v>910.5784743028348</v>
      </c>
      <c r="P4" s="29">
        <v>906.1488673139158</v>
      </c>
      <c r="Q4" s="38"/>
      <c r="R4" s="29">
        <v>909.0168702734147</v>
      </c>
      <c r="S4" s="29">
        <v>870.1003824091779</v>
      </c>
      <c r="T4" s="29">
        <v>897.2772277227722</v>
      </c>
      <c r="U4" s="29">
        <v>922.5874318137445</v>
      </c>
      <c r="V4" s="30">
        <v>912.035010940919</v>
      </c>
    </row>
    <row r="5" spans="1:22" ht="15" customHeight="1">
      <c r="A5" s="16">
        <v>2</v>
      </c>
      <c r="B5" s="8">
        <v>2</v>
      </c>
      <c r="C5" s="20" t="s">
        <v>169</v>
      </c>
      <c r="D5" s="25" t="s">
        <v>170</v>
      </c>
      <c r="E5" s="26" t="s">
        <v>5</v>
      </c>
      <c r="F5" s="26" t="s">
        <v>20</v>
      </c>
      <c r="G5" s="27">
        <v>1986</v>
      </c>
      <c r="H5" s="28" t="s">
        <v>335</v>
      </c>
      <c r="I5" s="17">
        <f t="shared" si="0"/>
        <v>9612.414757544082</v>
      </c>
      <c r="J5" s="29">
        <f t="shared" si="1"/>
        <v>11</v>
      </c>
      <c r="K5" s="29">
        <v>881.7166782972785</v>
      </c>
      <c r="L5" s="29">
        <v>888.8625592417062</v>
      </c>
      <c r="M5" s="29">
        <v>873</v>
      </c>
      <c r="N5" s="29">
        <v>925.3716250379209</v>
      </c>
      <c r="O5" s="29">
        <v>888</v>
      </c>
      <c r="P5" s="29">
        <v>922</v>
      </c>
      <c r="Q5" s="38"/>
      <c r="R5" s="29">
        <v>740</v>
      </c>
      <c r="S5" s="29">
        <v>833</v>
      </c>
      <c r="T5" s="29">
        <v>870</v>
      </c>
      <c r="U5" s="29">
        <v>906</v>
      </c>
      <c r="V5" s="30">
        <v>884.4638949671772</v>
      </c>
    </row>
    <row r="6" spans="1:22" ht="15" customHeight="1">
      <c r="A6" s="16">
        <v>3</v>
      </c>
      <c r="B6" s="8">
        <v>1</v>
      </c>
      <c r="C6" s="20" t="s">
        <v>193</v>
      </c>
      <c r="D6" s="25" t="s">
        <v>111</v>
      </c>
      <c r="E6" s="26" t="s">
        <v>2</v>
      </c>
      <c r="F6" s="26" t="s">
        <v>20</v>
      </c>
      <c r="G6" s="27">
        <v>1974</v>
      </c>
      <c r="H6" s="28" t="s">
        <v>337</v>
      </c>
      <c r="I6" s="17">
        <f t="shared" si="0"/>
        <v>9564.399547835874</v>
      </c>
      <c r="J6" s="29">
        <f t="shared" si="1"/>
        <v>11</v>
      </c>
      <c r="K6" s="29">
        <v>850.3140265177948</v>
      </c>
      <c r="L6" s="29">
        <v>862.7962085308058</v>
      </c>
      <c r="M6" s="29">
        <v>884.8439821693909</v>
      </c>
      <c r="N6" s="29">
        <v>879.3609060572354</v>
      </c>
      <c r="O6" s="29">
        <v>848</v>
      </c>
      <c r="P6" s="29">
        <v>888</v>
      </c>
      <c r="Q6" s="38"/>
      <c r="R6" s="29">
        <v>858</v>
      </c>
      <c r="S6" s="29">
        <v>826</v>
      </c>
      <c r="T6" s="29">
        <v>909.1584158415842</v>
      </c>
      <c r="U6" s="29">
        <v>911.755330382082</v>
      </c>
      <c r="V6" s="30">
        <v>846.1706783369805</v>
      </c>
    </row>
    <row r="7" spans="1:22" ht="15" customHeight="1">
      <c r="A7" s="16">
        <v>4</v>
      </c>
      <c r="B7" s="8">
        <v>3</v>
      </c>
      <c r="C7" s="20" t="s">
        <v>155</v>
      </c>
      <c r="D7" s="25" t="s">
        <v>175</v>
      </c>
      <c r="E7" s="26" t="s">
        <v>4</v>
      </c>
      <c r="F7" s="26" t="s">
        <v>18</v>
      </c>
      <c r="G7" s="27">
        <v>1983</v>
      </c>
      <c r="H7" s="28" t="s">
        <v>335</v>
      </c>
      <c r="I7" s="17">
        <f t="shared" si="0"/>
        <v>9513.349415287039</v>
      </c>
      <c r="J7" s="29">
        <f t="shared" si="1"/>
        <v>11</v>
      </c>
      <c r="K7" s="29">
        <v>879.099790648988</v>
      </c>
      <c r="L7" s="29">
        <v>913.6255924170616</v>
      </c>
      <c r="M7" s="29">
        <v>937</v>
      </c>
      <c r="N7" s="29">
        <v>961.244817473961</v>
      </c>
      <c r="O7" s="29">
        <v>927.1721594837521</v>
      </c>
      <c r="P7" s="29">
        <v>954.0453074433657</v>
      </c>
      <c r="Q7" s="38"/>
      <c r="R7" s="29">
        <v>957.1960442117511</v>
      </c>
      <c r="S7" s="29">
        <v>139.8104265402844</v>
      </c>
      <c r="T7" s="29">
        <v>951.980198019802</v>
      </c>
      <c r="U7" s="29">
        <v>970.512059354417</v>
      </c>
      <c r="V7" s="30">
        <v>921.6630196936544</v>
      </c>
    </row>
    <row r="8" spans="1:22" ht="15" customHeight="1">
      <c r="A8" s="16">
        <v>5</v>
      </c>
      <c r="B8" s="8">
        <v>1</v>
      </c>
      <c r="C8" s="20" t="s">
        <v>184</v>
      </c>
      <c r="D8" s="25" t="s">
        <v>204</v>
      </c>
      <c r="E8" s="26" t="s">
        <v>264</v>
      </c>
      <c r="F8" s="26" t="s">
        <v>20</v>
      </c>
      <c r="G8" s="27">
        <v>1967</v>
      </c>
      <c r="H8" s="28" t="s">
        <v>339</v>
      </c>
      <c r="I8" s="17">
        <f t="shared" si="0"/>
        <v>9157.221276567141</v>
      </c>
      <c r="J8" s="29">
        <f t="shared" si="1"/>
        <v>11</v>
      </c>
      <c r="K8" s="29">
        <v>828.506629448709</v>
      </c>
      <c r="L8" s="29">
        <v>841.2322274881518</v>
      </c>
      <c r="M8" s="29">
        <v>868.2516097077762</v>
      </c>
      <c r="N8" s="29">
        <v>884.7456770148649</v>
      </c>
      <c r="O8" s="29">
        <v>860.2212491357457</v>
      </c>
      <c r="P8" s="29">
        <v>844.9838187702264</v>
      </c>
      <c r="Q8" s="38"/>
      <c r="R8" s="29">
        <v>884.0372309482258</v>
      </c>
      <c r="S8" s="29">
        <v>701.7208413001912</v>
      </c>
      <c r="T8" s="29">
        <v>791.8316831683168</v>
      </c>
      <c r="U8" s="29">
        <v>849.5021257774927</v>
      </c>
      <c r="V8" s="30">
        <v>802.1881838074399</v>
      </c>
    </row>
    <row r="9" spans="1:22" ht="15" customHeight="1">
      <c r="A9" s="16">
        <v>6</v>
      </c>
      <c r="B9" s="8">
        <v>2</v>
      </c>
      <c r="C9" s="20" t="s">
        <v>233</v>
      </c>
      <c r="D9" s="25" t="s">
        <v>234</v>
      </c>
      <c r="E9" s="26" t="s">
        <v>7</v>
      </c>
      <c r="F9" s="26" t="s">
        <v>356</v>
      </c>
      <c r="G9" s="27">
        <v>1963</v>
      </c>
      <c r="H9" s="28" t="s">
        <v>339</v>
      </c>
      <c r="I9" s="17">
        <f t="shared" si="0"/>
        <v>9113.936474401398</v>
      </c>
      <c r="J9" s="29">
        <f t="shared" si="1"/>
        <v>11</v>
      </c>
      <c r="K9" s="29">
        <v>776.1688764829029</v>
      </c>
      <c r="L9" s="29">
        <v>820.9715639810428</v>
      </c>
      <c r="M9" s="29">
        <v>857.1074789499752</v>
      </c>
      <c r="N9" s="29">
        <v>873.0660329659217</v>
      </c>
      <c r="O9" s="29">
        <v>771.8368287623877</v>
      </c>
      <c r="P9" s="29">
        <v>847.2491909385112</v>
      </c>
      <c r="Q9" s="38"/>
      <c r="R9" s="29">
        <v>823.7114601512508</v>
      </c>
      <c r="S9" s="29">
        <v>823.9722753346081</v>
      </c>
      <c r="T9" s="29">
        <v>868.3168316831682</v>
      </c>
      <c r="U9" s="29">
        <v>852.6300270553498</v>
      </c>
      <c r="V9" s="30">
        <v>798.9059080962801</v>
      </c>
    </row>
    <row r="10" spans="1:22" ht="15" customHeight="1">
      <c r="A10" s="16">
        <v>7</v>
      </c>
      <c r="B10" s="8">
        <v>1</v>
      </c>
      <c r="C10" s="20" t="s">
        <v>211</v>
      </c>
      <c r="D10" s="25" t="s">
        <v>247</v>
      </c>
      <c r="E10" s="26" t="s">
        <v>2</v>
      </c>
      <c r="F10" s="26" t="s">
        <v>6</v>
      </c>
      <c r="G10" s="27">
        <v>1960</v>
      </c>
      <c r="H10" s="28" t="s">
        <v>344</v>
      </c>
      <c r="I10" s="17">
        <f t="shared" si="0"/>
        <v>9009.661085951944</v>
      </c>
      <c r="J10" s="29">
        <f t="shared" si="1"/>
        <v>11</v>
      </c>
      <c r="K10" s="29">
        <v>732.205163991626</v>
      </c>
      <c r="L10" s="29">
        <v>782.1090047393367</v>
      </c>
      <c r="M10" s="29">
        <v>828</v>
      </c>
      <c r="N10" s="29">
        <v>847.1281221559308</v>
      </c>
      <c r="O10" s="29">
        <v>797.3035261581009</v>
      </c>
      <c r="P10" s="29">
        <v>834.9514563106795</v>
      </c>
      <c r="Q10" s="38"/>
      <c r="R10" s="29">
        <v>813.7056428155905</v>
      </c>
      <c r="S10" s="29">
        <v>813.217017208413</v>
      </c>
      <c r="T10" s="29">
        <v>861.6336633663366</v>
      </c>
      <c r="U10" s="29">
        <v>868.3352791402851</v>
      </c>
      <c r="V10" s="30">
        <v>831.0722100656454</v>
      </c>
    </row>
    <row r="11" spans="1:22" ht="15" customHeight="1">
      <c r="A11" s="16">
        <v>8</v>
      </c>
      <c r="B11" s="8">
        <v>1</v>
      </c>
      <c r="C11" s="20" t="s">
        <v>141</v>
      </c>
      <c r="D11" s="25" t="s">
        <v>142</v>
      </c>
      <c r="E11" s="26" t="s">
        <v>4</v>
      </c>
      <c r="F11" s="26" t="s">
        <v>18</v>
      </c>
      <c r="G11" s="27">
        <v>1992</v>
      </c>
      <c r="H11" s="28" t="s">
        <v>334</v>
      </c>
      <c r="I11" s="17">
        <f t="shared" si="0"/>
        <v>8802.023479677458</v>
      </c>
      <c r="J11" s="29">
        <f t="shared" si="1"/>
        <v>9</v>
      </c>
      <c r="K11" s="29">
        <v>966.6782972784368</v>
      </c>
      <c r="L11" s="29"/>
      <c r="M11" s="29">
        <v>1000</v>
      </c>
      <c r="N11" s="29">
        <v>1000</v>
      </c>
      <c r="O11" s="29">
        <v>969.80871168472</v>
      </c>
      <c r="P11" s="29">
        <v>957.2815533980583</v>
      </c>
      <c r="Q11" s="38"/>
      <c r="R11" s="29"/>
      <c r="S11" s="29">
        <v>970.8413001912046</v>
      </c>
      <c r="T11" s="29">
        <v>996.7821782178218</v>
      </c>
      <c r="U11" s="29">
        <v>956.1675439400399</v>
      </c>
      <c r="V11" s="30">
        <v>984.4638949671772</v>
      </c>
    </row>
    <row r="12" spans="1:22" ht="15" customHeight="1">
      <c r="A12" s="16">
        <v>9</v>
      </c>
      <c r="B12" s="8">
        <v>2</v>
      </c>
      <c r="C12" s="20" t="s">
        <v>144</v>
      </c>
      <c r="D12" s="25" t="s">
        <v>253</v>
      </c>
      <c r="E12" s="26" t="s">
        <v>14</v>
      </c>
      <c r="F12" s="26" t="s">
        <v>17</v>
      </c>
      <c r="G12" s="27">
        <v>1975</v>
      </c>
      <c r="H12" s="28" t="s">
        <v>337</v>
      </c>
      <c r="I12" s="17">
        <f t="shared" si="0"/>
        <v>8694.365125074532</v>
      </c>
      <c r="J12" s="29">
        <f t="shared" si="1"/>
        <v>11</v>
      </c>
      <c r="K12" s="29">
        <v>655.6175854849964</v>
      </c>
      <c r="L12" s="29">
        <v>743.2464454976304</v>
      </c>
      <c r="M12" s="29">
        <v>817</v>
      </c>
      <c r="N12" s="29">
        <v>827</v>
      </c>
      <c r="O12" s="29">
        <v>776</v>
      </c>
      <c r="P12" s="29">
        <v>813</v>
      </c>
      <c r="Q12" s="38"/>
      <c r="R12" s="29">
        <v>794</v>
      </c>
      <c r="S12" s="29">
        <v>768</v>
      </c>
      <c r="T12" s="29">
        <v>848</v>
      </c>
      <c r="U12" s="29">
        <v>849</v>
      </c>
      <c r="V12" s="30">
        <v>803.5010940919037</v>
      </c>
    </row>
    <row r="13" spans="1:22" ht="15" customHeight="1">
      <c r="A13" s="16">
        <v>10</v>
      </c>
      <c r="B13" s="8">
        <v>2</v>
      </c>
      <c r="C13" s="20" t="s">
        <v>180</v>
      </c>
      <c r="D13" s="25" t="s">
        <v>203</v>
      </c>
      <c r="E13" s="26" t="s">
        <v>11</v>
      </c>
      <c r="F13" s="26" t="s">
        <v>41</v>
      </c>
      <c r="G13" s="27">
        <v>1962</v>
      </c>
      <c r="H13" s="28" t="s">
        <v>344</v>
      </c>
      <c r="I13" s="17">
        <f t="shared" si="0"/>
        <v>8551.54911911654</v>
      </c>
      <c r="J13" s="29">
        <f t="shared" si="1"/>
        <v>10</v>
      </c>
      <c r="K13" s="29">
        <v>829.3789253314724</v>
      </c>
      <c r="L13" s="29">
        <v>862.2037914691945</v>
      </c>
      <c r="M13" s="29">
        <v>846.9539375928678</v>
      </c>
      <c r="N13" s="29">
        <v>809.5105672969966</v>
      </c>
      <c r="O13" s="29">
        <v>839.709610509334</v>
      </c>
      <c r="P13" s="29">
        <v>863.7540453074433</v>
      </c>
      <c r="Q13" s="38"/>
      <c r="R13" s="29"/>
      <c r="S13" s="29">
        <v>852.1749521988529</v>
      </c>
      <c r="T13" s="29">
        <v>890.8415841584158</v>
      </c>
      <c r="U13" s="29">
        <v>895.3149218821598</v>
      </c>
      <c r="V13" s="30">
        <v>861.7067833698031</v>
      </c>
    </row>
    <row r="14" spans="1:22" ht="15" customHeight="1">
      <c r="A14" s="16">
        <v>11</v>
      </c>
      <c r="B14" s="8">
        <v>3</v>
      </c>
      <c r="C14" s="20" t="s">
        <v>184</v>
      </c>
      <c r="D14" s="25" t="s">
        <v>242</v>
      </c>
      <c r="E14" s="26" t="s">
        <v>4</v>
      </c>
      <c r="F14" s="26" t="s">
        <v>20</v>
      </c>
      <c r="G14" s="27">
        <v>1973</v>
      </c>
      <c r="H14" s="28" t="s">
        <v>337</v>
      </c>
      <c r="I14" s="17">
        <f t="shared" si="0"/>
        <v>8178.372160831564</v>
      </c>
      <c r="J14" s="29">
        <f t="shared" si="1"/>
        <v>10</v>
      </c>
      <c r="K14" s="29">
        <v>752.4424284717376</v>
      </c>
      <c r="L14" s="29">
        <v>776.0663507109005</v>
      </c>
      <c r="M14" s="29">
        <v>836.8003962357602</v>
      </c>
      <c r="N14" s="29"/>
      <c r="O14" s="29">
        <v>731.2744872090345</v>
      </c>
      <c r="P14" s="29">
        <v>833.6569579288025</v>
      </c>
      <c r="Q14" s="38"/>
      <c r="R14" s="29">
        <v>834.3920884235021</v>
      </c>
      <c r="S14" s="29">
        <v>793.2600382409178</v>
      </c>
      <c r="T14" s="29">
        <v>876.7326732673267</v>
      </c>
      <c r="U14" s="29">
        <v>884.4469591619614</v>
      </c>
      <c r="V14" s="30">
        <v>859.2997811816193</v>
      </c>
    </row>
    <row r="15" spans="1:22" ht="15" customHeight="1">
      <c r="A15" s="16">
        <v>12</v>
      </c>
      <c r="B15" s="8">
        <v>1</v>
      </c>
      <c r="C15" s="20" t="s">
        <v>194</v>
      </c>
      <c r="D15" s="25" t="s">
        <v>145</v>
      </c>
      <c r="E15" s="26" t="s">
        <v>4</v>
      </c>
      <c r="F15" s="26" t="s">
        <v>20</v>
      </c>
      <c r="G15" s="27">
        <v>1970</v>
      </c>
      <c r="H15" s="28" t="s">
        <v>338</v>
      </c>
      <c r="I15" s="17">
        <f t="shared" si="0"/>
        <v>7794.138177066589</v>
      </c>
      <c r="J15" s="29">
        <f t="shared" si="1"/>
        <v>10</v>
      </c>
      <c r="K15" s="29">
        <v>753</v>
      </c>
      <c r="L15" s="29">
        <v>775.1184834123223</v>
      </c>
      <c r="M15" s="29">
        <v>814</v>
      </c>
      <c r="N15" s="29">
        <v>795</v>
      </c>
      <c r="O15" s="29">
        <v>769</v>
      </c>
      <c r="P15" s="29">
        <v>768</v>
      </c>
      <c r="Q15" s="38"/>
      <c r="R15" s="29">
        <v>783</v>
      </c>
      <c r="S15" s="29">
        <v>757</v>
      </c>
      <c r="T15" s="29">
        <v>817</v>
      </c>
      <c r="U15" s="29"/>
      <c r="V15" s="30">
        <v>763.0196936542669</v>
      </c>
    </row>
    <row r="16" spans="1:22" ht="15" customHeight="1">
      <c r="A16" s="16">
        <v>13</v>
      </c>
      <c r="B16" s="8">
        <v>2</v>
      </c>
      <c r="C16" s="20" t="s">
        <v>150</v>
      </c>
      <c r="D16" s="25" t="s">
        <v>154</v>
      </c>
      <c r="E16" s="26" t="s">
        <v>33</v>
      </c>
      <c r="F16" s="26" t="s">
        <v>33</v>
      </c>
      <c r="G16" s="27">
        <v>1968</v>
      </c>
      <c r="H16" s="28" t="s">
        <v>338</v>
      </c>
      <c r="I16" s="17">
        <f t="shared" si="0"/>
        <v>7777.261744142068</v>
      </c>
      <c r="J16" s="29">
        <f t="shared" si="1"/>
        <v>9</v>
      </c>
      <c r="K16" s="29">
        <v>917.4808094905792</v>
      </c>
      <c r="L16" s="29">
        <v>465.7736346663533</v>
      </c>
      <c r="M16" s="29">
        <v>951.9564140663696</v>
      </c>
      <c r="N16" s="29"/>
      <c r="O16" s="29"/>
      <c r="P16" s="29">
        <v>836</v>
      </c>
      <c r="Q16" s="38"/>
      <c r="R16" s="29">
        <v>892</v>
      </c>
      <c r="S16" s="29">
        <v>898</v>
      </c>
      <c r="T16" s="29">
        <v>930.9405940594058</v>
      </c>
      <c r="U16" s="29">
        <v>950.3181693210661</v>
      </c>
      <c r="V16" s="30">
        <v>934.7921225382933</v>
      </c>
    </row>
    <row r="17" spans="1:22" ht="15" customHeight="1">
      <c r="A17" s="16">
        <v>14</v>
      </c>
      <c r="B17" s="8">
        <v>2</v>
      </c>
      <c r="C17" s="20" t="s">
        <v>164</v>
      </c>
      <c r="D17" s="25" t="s">
        <v>228</v>
      </c>
      <c r="E17" s="26" t="s">
        <v>11</v>
      </c>
      <c r="F17" s="26" t="s">
        <v>41</v>
      </c>
      <c r="G17" s="27">
        <v>1995</v>
      </c>
      <c r="H17" s="28" t="s">
        <v>334</v>
      </c>
      <c r="I17" s="17">
        <f t="shared" si="0"/>
        <v>7670.7018240138705</v>
      </c>
      <c r="J17" s="29">
        <f t="shared" si="1"/>
        <v>9</v>
      </c>
      <c r="K17" s="29">
        <v>783.8450802512212</v>
      </c>
      <c r="L17" s="29">
        <v>825.355450236967</v>
      </c>
      <c r="M17" s="29">
        <v>872.2139673105497</v>
      </c>
      <c r="N17" s="29">
        <v>880.0434826574981</v>
      </c>
      <c r="O17" s="29">
        <v>824.8444342014291</v>
      </c>
      <c r="P17" s="29">
        <v>868.6084142394822</v>
      </c>
      <c r="Q17" s="38"/>
      <c r="R17" s="29">
        <v>861.3496218731821</v>
      </c>
      <c r="S17" s="29"/>
      <c r="T17" s="29">
        <v>867.3267326732672</v>
      </c>
      <c r="U17" s="29">
        <v>887.1146405702741</v>
      </c>
      <c r="V17" s="30"/>
    </row>
    <row r="18" spans="1:22" ht="15" customHeight="1">
      <c r="A18" s="16">
        <v>15</v>
      </c>
      <c r="B18" s="8">
        <v>4</v>
      </c>
      <c r="C18" s="20" t="s">
        <v>167</v>
      </c>
      <c r="D18" s="25" t="s">
        <v>168</v>
      </c>
      <c r="E18" s="26" t="s">
        <v>263</v>
      </c>
      <c r="F18" s="26" t="s">
        <v>26</v>
      </c>
      <c r="G18" s="27">
        <v>1973</v>
      </c>
      <c r="H18" s="28" t="s">
        <v>337</v>
      </c>
      <c r="I18" s="17">
        <f t="shared" si="0"/>
        <v>7350.554346202772</v>
      </c>
      <c r="J18" s="29">
        <f t="shared" si="1"/>
        <v>8</v>
      </c>
      <c r="K18" s="29">
        <v>887.4738311235171</v>
      </c>
      <c r="L18" s="29">
        <v>898.5781990521327</v>
      </c>
      <c r="M18" s="29"/>
      <c r="N18" s="29"/>
      <c r="O18" s="29">
        <v>911.6155796266422</v>
      </c>
      <c r="P18" s="29">
        <v>929.7734627831716</v>
      </c>
      <c r="Q18" s="38"/>
      <c r="R18" s="29">
        <v>933.3798720186155</v>
      </c>
      <c r="S18" s="29">
        <v>913.7189292543022</v>
      </c>
      <c r="T18" s="29">
        <v>955.4455445544554</v>
      </c>
      <c r="U18" s="29"/>
      <c r="V18" s="30">
        <v>920.5689277899344</v>
      </c>
    </row>
    <row r="19" spans="1:22" ht="15" customHeight="1">
      <c r="A19" s="16">
        <v>16</v>
      </c>
      <c r="B19" s="8">
        <v>4</v>
      </c>
      <c r="C19" s="20" t="s">
        <v>173</v>
      </c>
      <c r="D19" s="25" t="s">
        <v>174</v>
      </c>
      <c r="E19" s="26" t="s">
        <v>4</v>
      </c>
      <c r="F19" s="26" t="s">
        <v>18</v>
      </c>
      <c r="G19" s="27">
        <v>1983</v>
      </c>
      <c r="H19" s="28" t="s">
        <v>335</v>
      </c>
      <c r="I19" s="17">
        <f t="shared" si="0"/>
        <v>7216.0255546927865</v>
      </c>
      <c r="J19" s="29">
        <f t="shared" si="1"/>
        <v>8</v>
      </c>
      <c r="K19" s="29">
        <v>880.8443824145149</v>
      </c>
      <c r="L19" s="29"/>
      <c r="M19" s="29">
        <v>870.4804358593364</v>
      </c>
      <c r="N19" s="29">
        <v>875.6446556780261</v>
      </c>
      <c r="O19" s="29"/>
      <c r="P19" s="29">
        <v>921.3592233009707</v>
      </c>
      <c r="Q19" s="38"/>
      <c r="R19" s="29"/>
      <c r="S19" s="29">
        <v>905.3537284894838</v>
      </c>
      <c r="T19" s="29">
        <v>937.8712871287128</v>
      </c>
      <c r="U19" s="29">
        <v>928.1917542943893</v>
      </c>
      <c r="V19" s="30">
        <v>896.2800875273523</v>
      </c>
    </row>
    <row r="20" spans="1:22" ht="15" customHeight="1">
      <c r="A20" s="16">
        <v>17</v>
      </c>
      <c r="B20" s="8">
        <v>1</v>
      </c>
      <c r="C20" s="20" t="s">
        <v>218</v>
      </c>
      <c r="D20" s="25" t="s">
        <v>219</v>
      </c>
      <c r="E20" s="26" t="s">
        <v>2</v>
      </c>
      <c r="F20" s="26" t="s">
        <v>6</v>
      </c>
      <c r="G20" s="27">
        <v>1981</v>
      </c>
      <c r="H20" s="28" t="s">
        <v>336</v>
      </c>
      <c r="I20" s="17">
        <f t="shared" si="0"/>
        <v>7075.647548372575</v>
      </c>
      <c r="J20" s="29">
        <f t="shared" si="1"/>
        <v>9</v>
      </c>
      <c r="K20" s="29">
        <v>800.5931612002792</v>
      </c>
      <c r="L20" s="29">
        <v>790.1658767772512</v>
      </c>
      <c r="M20" s="29"/>
      <c r="N20" s="29">
        <v>396.89507494646676</v>
      </c>
      <c r="O20" s="29">
        <v>744</v>
      </c>
      <c r="P20" s="29"/>
      <c r="Q20" s="38"/>
      <c r="R20" s="29">
        <v>814</v>
      </c>
      <c r="S20" s="29">
        <v>824</v>
      </c>
      <c r="T20" s="29">
        <v>907</v>
      </c>
      <c r="U20" s="29">
        <v>920</v>
      </c>
      <c r="V20" s="30">
        <v>878.9934354485778</v>
      </c>
    </row>
    <row r="21" spans="1:22" ht="15" customHeight="1">
      <c r="A21" s="16">
        <v>18</v>
      </c>
      <c r="B21" s="8">
        <v>3</v>
      </c>
      <c r="C21" s="20" t="s">
        <v>194</v>
      </c>
      <c r="D21" s="25" t="s">
        <v>239</v>
      </c>
      <c r="E21" s="26" t="s">
        <v>4</v>
      </c>
      <c r="F21" s="26" t="s">
        <v>18</v>
      </c>
      <c r="G21" s="27">
        <v>1972</v>
      </c>
      <c r="H21" s="28" t="s">
        <v>338</v>
      </c>
      <c r="I21" s="17">
        <f t="shared" si="0"/>
        <v>6803.287744189708</v>
      </c>
      <c r="J21" s="29">
        <f t="shared" si="1"/>
        <v>9</v>
      </c>
      <c r="K21" s="29">
        <v>758.8974180041871</v>
      </c>
      <c r="L21" s="29">
        <v>772.7488151658767</v>
      </c>
      <c r="M21" s="29">
        <v>854</v>
      </c>
      <c r="N21" s="29">
        <v>860.6532510870663</v>
      </c>
      <c r="O21" s="29"/>
      <c r="P21" s="29">
        <v>797.4110032362461</v>
      </c>
      <c r="Q21" s="38"/>
      <c r="R21" s="29">
        <v>741.8848167539267</v>
      </c>
      <c r="S21" s="29"/>
      <c r="T21" s="29">
        <v>805.4455445544555</v>
      </c>
      <c r="U21" s="29">
        <v>808.1520678017429</v>
      </c>
      <c r="V21" s="30">
        <v>404.0948275862069</v>
      </c>
    </row>
    <row r="22" spans="1:22" ht="15" customHeight="1">
      <c r="A22" s="16">
        <v>19</v>
      </c>
      <c r="B22" s="8">
        <v>3</v>
      </c>
      <c r="C22" s="20" t="s">
        <v>150</v>
      </c>
      <c r="D22" s="25" t="s">
        <v>151</v>
      </c>
      <c r="E22" s="26" t="s">
        <v>22</v>
      </c>
      <c r="F22" s="26" t="s">
        <v>363</v>
      </c>
      <c r="G22" s="27">
        <v>1967</v>
      </c>
      <c r="H22" s="28" t="s">
        <v>339</v>
      </c>
      <c r="I22" s="17">
        <f t="shared" si="0"/>
        <v>6608.922197015877</v>
      </c>
      <c r="J22" s="29">
        <f t="shared" si="1"/>
        <v>7</v>
      </c>
      <c r="K22" s="29">
        <v>927.7739009071877</v>
      </c>
      <c r="L22" s="29"/>
      <c r="M22" s="29">
        <v>916.7904903417533</v>
      </c>
      <c r="N22" s="29"/>
      <c r="O22" s="29">
        <v>913.5745563493894</v>
      </c>
      <c r="P22" s="29">
        <v>959.546925566343</v>
      </c>
      <c r="Q22" s="38"/>
      <c r="R22" s="29"/>
      <c r="S22" s="29">
        <v>950</v>
      </c>
      <c r="T22" s="29">
        <v>985</v>
      </c>
      <c r="U22" s="29"/>
      <c r="V22" s="30">
        <v>956.2363238512035</v>
      </c>
    </row>
    <row r="23" spans="1:22" ht="15" customHeight="1">
      <c r="A23" s="16">
        <v>20</v>
      </c>
      <c r="B23" s="8">
        <v>1</v>
      </c>
      <c r="C23" s="20" t="s">
        <v>196</v>
      </c>
      <c r="D23" s="25" t="s">
        <v>288</v>
      </c>
      <c r="E23" s="26" t="s">
        <v>14</v>
      </c>
      <c r="F23" s="26" t="s">
        <v>17</v>
      </c>
      <c r="G23" s="27">
        <v>1954</v>
      </c>
      <c r="H23" s="28" t="s">
        <v>340</v>
      </c>
      <c r="I23" s="17">
        <f t="shared" si="0"/>
        <v>6443.608494378559</v>
      </c>
      <c r="J23" s="29">
        <f t="shared" si="1"/>
        <v>9</v>
      </c>
      <c r="K23" s="29">
        <v>198.33333333333334</v>
      </c>
      <c r="L23" s="29"/>
      <c r="M23" s="29">
        <v>842.4962852897474</v>
      </c>
      <c r="N23" s="29">
        <v>865.7093740519767</v>
      </c>
      <c r="O23" s="29">
        <v>809.7487900437889</v>
      </c>
      <c r="P23" s="29"/>
      <c r="Q23" s="38"/>
      <c r="R23" s="29">
        <v>842</v>
      </c>
      <c r="S23" s="29">
        <v>804</v>
      </c>
      <c r="T23" s="29">
        <v>835</v>
      </c>
      <c r="U23" s="29">
        <v>838.7776082114381</v>
      </c>
      <c r="V23" s="30">
        <v>407.5431034482758</v>
      </c>
    </row>
    <row r="24" spans="1:22" ht="15" customHeight="1">
      <c r="A24" s="16">
        <v>21</v>
      </c>
      <c r="B24" s="8">
        <v>2</v>
      </c>
      <c r="C24" s="20" t="s">
        <v>197</v>
      </c>
      <c r="D24" s="25" t="s">
        <v>198</v>
      </c>
      <c r="E24" s="26" t="s">
        <v>11</v>
      </c>
      <c r="F24" s="26" t="s">
        <v>41</v>
      </c>
      <c r="G24" s="27">
        <v>1979</v>
      </c>
      <c r="H24" s="28" t="s">
        <v>336</v>
      </c>
      <c r="I24" s="17">
        <f t="shared" si="0"/>
        <v>6315.201723730421</v>
      </c>
      <c r="J24" s="29">
        <f t="shared" si="1"/>
        <v>7</v>
      </c>
      <c r="K24" s="29">
        <v>838.9741800418702</v>
      </c>
      <c r="L24" s="29">
        <v>862.4407582938389</v>
      </c>
      <c r="M24" s="29">
        <v>922.2387320455672</v>
      </c>
      <c r="N24" s="29"/>
      <c r="O24" s="29"/>
      <c r="P24" s="29">
        <v>912.2977346278316</v>
      </c>
      <c r="Q24" s="38"/>
      <c r="R24" s="29">
        <v>919.8138452588715</v>
      </c>
      <c r="S24" s="29"/>
      <c r="T24" s="29"/>
      <c r="U24" s="29">
        <v>948.7143728059864</v>
      </c>
      <c r="V24" s="30">
        <v>910.7221006564552</v>
      </c>
    </row>
    <row r="25" spans="1:22" ht="15" customHeight="1">
      <c r="A25" s="16">
        <v>22</v>
      </c>
      <c r="B25" s="8">
        <v>3</v>
      </c>
      <c r="C25" s="20" t="s">
        <v>182</v>
      </c>
      <c r="D25" s="25" t="s">
        <v>183</v>
      </c>
      <c r="E25" s="26" t="s">
        <v>5</v>
      </c>
      <c r="F25" s="26" t="s">
        <v>24</v>
      </c>
      <c r="G25" s="27">
        <v>1980</v>
      </c>
      <c r="H25" s="28" t="s">
        <v>336</v>
      </c>
      <c r="I25" s="17">
        <f t="shared" si="0"/>
        <v>6257.279948139486</v>
      </c>
      <c r="J25" s="29">
        <f t="shared" si="1"/>
        <v>7</v>
      </c>
      <c r="K25" s="29">
        <v>870.9002093510119</v>
      </c>
      <c r="L25" s="29">
        <v>868.8388625592418</v>
      </c>
      <c r="M25" s="29"/>
      <c r="N25" s="29"/>
      <c r="O25" s="29">
        <v>886.3793500806638</v>
      </c>
      <c r="P25" s="29">
        <v>920.7119741100323</v>
      </c>
      <c r="Q25" s="38"/>
      <c r="R25" s="29"/>
      <c r="S25" s="29"/>
      <c r="T25" s="29">
        <v>916.089108910891</v>
      </c>
      <c r="U25" s="29">
        <v>874.6667888606868</v>
      </c>
      <c r="V25" s="30">
        <v>919.6936542669583</v>
      </c>
    </row>
    <row r="26" spans="1:22" ht="15" customHeight="1">
      <c r="A26" s="16">
        <v>23</v>
      </c>
      <c r="B26" s="8">
        <v>5</v>
      </c>
      <c r="C26" s="20" t="s">
        <v>251</v>
      </c>
      <c r="D26" s="25" t="s">
        <v>252</v>
      </c>
      <c r="E26" s="26" t="s">
        <v>14</v>
      </c>
      <c r="F26" s="26" t="s">
        <v>17</v>
      </c>
      <c r="G26" s="27">
        <v>1973</v>
      </c>
      <c r="H26" s="28" t="s">
        <v>337</v>
      </c>
      <c r="I26" s="17">
        <f t="shared" si="0"/>
        <v>6208.604150892775</v>
      </c>
      <c r="J26" s="29">
        <f t="shared" si="1"/>
        <v>10</v>
      </c>
      <c r="K26" s="29">
        <v>670.0976971388694</v>
      </c>
      <c r="L26" s="29">
        <v>366.4390566587895</v>
      </c>
      <c r="M26" s="29">
        <v>754.3338286280335</v>
      </c>
      <c r="N26" s="29">
        <v>783.0164829608656</v>
      </c>
      <c r="O26" s="29">
        <v>395.7527787541969</v>
      </c>
      <c r="P26" s="29"/>
      <c r="Q26" s="38"/>
      <c r="R26" s="29">
        <v>324.13663216624843</v>
      </c>
      <c r="S26" s="29">
        <v>642.6864244741873</v>
      </c>
      <c r="T26" s="29">
        <v>770.7920792079207</v>
      </c>
      <c r="U26" s="29">
        <v>777.0603306410802</v>
      </c>
      <c r="V26" s="30">
        <v>724.288840262582</v>
      </c>
    </row>
    <row r="27" spans="1:22" ht="15" customHeight="1">
      <c r="A27" s="16">
        <v>24</v>
      </c>
      <c r="B27" s="8">
        <v>3</v>
      </c>
      <c r="C27" s="20" t="s">
        <v>191</v>
      </c>
      <c r="D27" s="25" t="s">
        <v>192</v>
      </c>
      <c r="E27" s="26" t="s">
        <v>13</v>
      </c>
      <c r="F27" s="26" t="s">
        <v>20</v>
      </c>
      <c r="G27" s="27">
        <v>1988</v>
      </c>
      <c r="H27" s="28" t="s">
        <v>334</v>
      </c>
      <c r="I27" s="17">
        <f t="shared" si="0"/>
        <v>6190.910046817846</v>
      </c>
      <c r="J27" s="29">
        <f t="shared" si="1"/>
        <v>7</v>
      </c>
      <c r="K27" s="29">
        <v>852.930914166085</v>
      </c>
      <c r="L27" s="29">
        <v>828.6729857819905</v>
      </c>
      <c r="M27" s="29"/>
      <c r="N27" s="29">
        <v>880.9788654060065</v>
      </c>
      <c r="O27" s="29"/>
      <c r="P27" s="29"/>
      <c r="Q27" s="38"/>
      <c r="R27" s="29"/>
      <c r="S27" s="29">
        <v>889.4598470363288</v>
      </c>
      <c r="T27" s="29">
        <v>930.1980198019801</v>
      </c>
      <c r="U27" s="29">
        <v>925.7372483234847</v>
      </c>
      <c r="V27" s="30">
        <v>882.9321663019693</v>
      </c>
    </row>
    <row r="28" spans="1:22" ht="15" customHeight="1">
      <c r="A28" s="16">
        <v>25</v>
      </c>
      <c r="B28" s="8">
        <v>5</v>
      </c>
      <c r="C28" s="20" t="s">
        <v>186</v>
      </c>
      <c r="D28" s="25" t="s">
        <v>217</v>
      </c>
      <c r="E28" s="26" t="s">
        <v>25</v>
      </c>
      <c r="F28" s="26" t="s">
        <v>18</v>
      </c>
      <c r="G28" s="27">
        <v>1983</v>
      </c>
      <c r="H28" s="28" t="s">
        <v>335</v>
      </c>
      <c r="I28" s="17">
        <f t="shared" si="0"/>
        <v>6091.228138242151</v>
      </c>
      <c r="J28" s="29">
        <f t="shared" si="1"/>
        <v>8</v>
      </c>
      <c r="K28" s="29">
        <v>801.6399162595953</v>
      </c>
      <c r="L28" s="29">
        <v>813.388625592417</v>
      </c>
      <c r="M28" s="29">
        <v>874.1951461119367</v>
      </c>
      <c r="N28" s="29">
        <v>876.4536353524118</v>
      </c>
      <c r="O28" s="29">
        <v>926.2502880848123</v>
      </c>
      <c r="P28" s="29">
        <v>800.6472491909384</v>
      </c>
      <c r="Q28" s="38"/>
      <c r="R28" s="29"/>
      <c r="S28" s="29">
        <v>185.781990521327</v>
      </c>
      <c r="T28" s="29">
        <v>812.8712871287129</v>
      </c>
      <c r="U28" s="29"/>
      <c r="V28" s="30"/>
    </row>
    <row r="29" spans="1:22" ht="15" customHeight="1">
      <c r="A29" s="16">
        <v>26</v>
      </c>
      <c r="B29" s="8">
        <v>4</v>
      </c>
      <c r="C29" s="20" t="s">
        <v>152</v>
      </c>
      <c r="D29" s="25" t="s">
        <v>153</v>
      </c>
      <c r="E29" s="26" t="s">
        <v>32</v>
      </c>
      <c r="F29" s="26" t="s">
        <v>27</v>
      </c>
      <c r="G29" s="27">
        <v>1970</v>
      </c>
      <c r="H29" s="28" t="s">
        <v>338</v>
      </c>
      <c r="I29" s="17">
        <f t="shared" si="0"/>
        <v>6006.00842906927</v>
      </c>
      <c r="J29" s="29">
        <f t="shared" si="1"/>
        <v>7</v>
      </c>
      <c r="K29" s="29">
        <v>925.8548499651081</v>
      </c>
      <c r="L29" s="29"/>
      <c r="M29" s="29"/>
      <c r="N29" s="29">
        <v>378.1221559308323</v>
      </c>
      <c r="O29" s="29"/>
      <c r="P29" s="29">
        <v>912.621359223301</v>
      </c>
      <c r="Q29" s="38"/>
      <c r="R29" s="29">
        <v>940.4421175101804</v>
      </c>
      <c r="S29" s="29">
        <v>929.6128107074569</v>
      </c>
      <c r="T29" s="29">
        <v>963.1188118811882</v>
      </c>
      <c r="U29" s="29"/>
      <c r="V29" s="30">
        <v>956.2363238512035</v>
      </c>
    </row>
    <row r="30" spans="1:22" ht="15" customHeight="1">
      <c r="A30" s="16">
        <v>27</v>
      </c>
      <c r="B30" s="8">
        <v>1</v>
      </c>
      <c r="C30" s="20" t="s">
        <v>156</v>
      </c>
      <c r="D30" s="25" t="s">
        <v>157</v>
      </c>
      <c r="E30" s="26" t="s">
        <v>11</v>
      </c>
      <c r="F30" s="26" t="s">
        <v>41</v>
      </c>
      <c r="G30" s="27">
        <v>1999</v>
      </c>
      <c r="H30" s="28" t="s">
        <v>333</v>
      </c>
      <c r="I30" s="17">
        <f t="shared" si="0"/>
        <v>5966.209760623401</v>
      </c>
      <c r="J30" s="29">
        <f t="shared" si="1"/>
        <v>8</v>
      </c>
      <c r="K30" s="29">
        <v>909.6301465457084</v>
      </c>
      <c r="L30" s="29">
        <v>470.560843245031</v>
      </c>
      <c r="M30" s="29">
        <v>964.5864289252105</v>
      </c>
      <c r="N30" s="29"/>
      <c r="O30" s="29"/>
      <c r="P30" s="29">
        <v>896.7637540453073</v>
      </c>
      <c r="Q30" s="38"/>
      <c r="R30" s="29">
        <v>417.9239785969885</v>
      </c>
      <c r="S30" s="29"/>
      <c r="T30" s="29">
        <v>924.9999999999999</v>
      </c>
      <c r="U30" s="29">
        <v>944.8911609892933</v>
      </c>
      <c r="V30" s="30">
        <v>436.8534482758621</v>
      </c>
    </row>
    <row r="31" spans="1:22" ht="15" customHeight="1">
      <c r="A31" s="16">
        <v>28</v>
      </c>
      <c r="B31" s="8">
        <v>3</v>
      </c>
      <c r="C31" s="20" t="s">
        <v>206</v>
      </c>
      <c r="D31" s="25" t="s">
        <v>207</v>
      </c>
      <c r="E31" s="26" t="s">
        <v>3</v>
      </c>
      <c r="F31" s="26" t="s">
        <v>17</v>
      </c>
      <c r="G31" s="27">
        <v>1958</v>
      </c>
      <c r="H31" s="28" t="s">
        <v>344</v>
      </c>
      <c r="I31" s="17">
        <f t="shared" si="0"/>
        <v>5911.131407619161</v>
      </c>
      <c r="J31" s="29">
        <f t="shared" si="1"/>
        <v>7</v>
      </c>
      <c r="K31" s="29">
        <v>818.9113747383112</v>
      </c>
      <c r="L31" s="29">
        <v>830.3317535545025</v>
      </c>
      <c r="M31" s="29">
        <v>866.2704309063894</v>
      </c>
      <c r="N31" s="29"/>
      <c r="O31" s="29">
        <v>846.0474763770455</v>
      </c>
      <c r="P31" s="29">
        <v>843.6893203883496</v>
      </c>
      <c r="Q31" s="38"/>
      <c r="R31" s="29"/>
      <c r="S31" s="29"/>
      <c r="T31" s="29"/>
      <c r="U31" s="29">
        <v>867.3690166436224</v>
      </c>
      <c r="V31" s="30">
        <v>838.512035010941</v>
      </c>
    </row>
    <row r="32" spans="1:22" ht="15" customHeight="1">
      <c r="A32" s="16">
        <v>29</v>
      </c>
      <c r="B32" s="8">
        <v>6</v>
      </c>
      <c r="C32" s="20" t="s">
        <v>209</v>
      </c>
      <c r="D32" s="25" t="s">
        <v>210</v>
      </c>
      <c r="E32" s="26" t="s">
        <v>2</v>
      </c>
      <c r="F32" s="26" t="s">
        <v>347</v>
      </c>
      <c r="G32" s="27">
        <v>1974</v>
      </c>
      <c r="H32" s="28" t="s">
        <v>337</v>
      </c>
      <c r="I32" s="17">
        <f t="shared" si="0"/>
        <v>5801.94657558555</v>
      </c>
      <c r="J32" s="29">
        <f t="shared" si="1"/>
        <v>7</v>
      </c>
      <c r="K32" s="29">
        <v>815.5966503838101</v>
      </c>
      <c r="L32" s="29">
        <v>842.7725118483412</v>
      </c>
      <c r="M32" s="29"/>
      <c r="N32" s="29">
        <v>753.0336737789463</v>
      </c>
      <c r="O32" s="29">
        <v>825.4206038257663</v>
      </c>
      <c r="P32" s="29"/>
      <c r="Q32" s="38"/>
      <c r="R32" s="29">
        <v>861.0471204188481</v>
      </c>
      <c r="S32" s="29">
        <v>837.1175908221797</v>
      </c>
      <c r="T32" s="29"/>
      <c r="U32" s="29"/>
      <c r="V32" s="30">
        <v>866.9584245076586</v>
      </c>
    </row>
    <row r="33" spans="1:22" ht="15" customHeight="1">
      <c r="A33" s="16">
        <v>30</v>
      </c>
      <c r="B33" s="8">
        <v>4</v>
      </c>
      <c r="C33" s="20" t="s">
        <v>176</v>
      </c>
      <c r="D33" s="25" t="s">
        <v>177</v>
      </c>
      <c r="E33" s="26" t="s">
        <v>19</v>
      </c>
      <c r="F33" s="26" t="s">
        <v>16</v>
      </c>
      <c r="G33" s="27">
        <v>1978</v>
      </c>
      <c r="H33" s="28" t="s">
        <v>336</v>
      </c>
      <c r="I33" s="17">
        <f t="shared" si="0"/>
        <v>5595.110831751803</v>
      </c>
      <c r="J33" s="29">
        <f t="shared" si="1"/>
        <v>6</v>
      </c>
      <c r="K33" s="29">
        <v>878.2274947662246</v>
      </c>
      <c r="L33" s="29"/>
      <c r="M33" s="29">
        <v>955.6711243189699</v>
      </c>
      <c r="N33" s="29">
        <v>945.6972393568611</v>
      </c>
      <c r="O33" s="29"/>
      <c r="P33" s="29"/>
      <c r="Q33" s="38"/>
      <c r="R33" s="29"/>
      <c r="S33" s="29"/>
      <c r="T33" s="29">
        <v>940.8415841584159</v>
      </c>
      <c r="U33" s="29">
        <v>946.8834547968457</v>
      </c>
      <c r="V33" s="30">
        <v>927.7899343544858</v>
      </c>
    </row>
    <row r="34" spans="1:22" ht="15" customHeight="1">
      <c r="A34" s="16">
        <v>31</v>
      </c>
      <c r="B34" s="8">
        <v>4</v>
      </c>
      <c r="C34" s="20" t="s">
        <v>185</v>
      </c>
      <c r="D34" s="25" t="s">
        <v>238</v>
      </c>
      <c r="E34" s="26" t="s">
        <v>2</v>
      </c>
      <c r="F34" s="26" t="s">
        <v>43</v>
      </c>
      <c r="G34" s="27">
        <v>1961</v>
      </c>
      <c r="H34" s="28" t="s">
        <v>344</v>
      </c>
      <c r="I34" s="17">
        <f t="shared" si="0"/>
        <v>5579.554603919788</v>
      </c>
      <c r="J34" s="29">
        <f t="shared" si="1"/>
        <v>8</v>
      </c>
      <c r="K34" s="29">
        <v>760.1186322400558</v>
      </c>
      <c r="L34" s="29">
        <v>403.975123923422</v>
      </c>
      <c r="M34" s="29"/>
      <c r="N34" s="29"/>
      <c r="O34" s="29">
        <v>780.9403088269187</v>
      </c>
      <c r="P34" s="29">
        <v>816.1812297734627</v>
      </c>
      <c r="Q34" s="38"/>
      <c r="R34" s="29">
        <v>352.05552544855004</v>
      </c>
      <c r="S34" s="29"/>
      <c r="T34" s="29">
        <v>832.1782178217821</v>
      </c>
      <c r="U34" s="29">
        <v>820.9764630409575</v>
      </c>
      <c r="V34" s="30">
        <v>813.1291028446389</v>
      </c>
    </row>
    <row r="35" spans="1:22" ht="15" customHeight="1">
      <c r="A35" s="16">
        <v>32</v>
      </c>
      <c r="B35" s="8">
        <v>7</v>
      </c>
      <c r="C35" s="20" t="s">
        <v>171</v>
      </c>
      <c r="D35" s="25" t="s">
        <v>172</v>
      </c>
      <c r="E35" s="26" t="s">
        <v>7</v>
      </c>
      <c r="F35" s="26" t="s">
        <v>356</v>
      </c>
      <c r="G35" s="27">
        <v>1976</v>
      </c>
      <c r="H35" s="28" t="s">
        <v>337</v>
      </c>
      <c r="I35" s="17">
        <f t="shared" si="0"/>
        <v>5526.367759944173</v>
      </c>
      <c r="J35" s="29">
        <f t="shared" si="1"/>
        <v>6</v>
      </c>
      <c r="K35" s="29">
        <v>881.367759944173</v>
      </c>
      <c r="L35" s="29"/>
      <c r="M35" s="29">
        <v>935</v>
      </c>
      <c r="N35" s="29"/>
      <c r="O35" s="29"/>
      <c r="P35" s="29">
        <v>925</v>
      </c>
      <c r="Q35" s="38"/>
      <c r="R35" s="29"/>
      <c r="S35" s="29"/>
      <c r="T35" s="29">
        <v>950</v>
      </c>
      <c r="U35" s="29">
        <v>937</v>
      </c>
      <c r="V35" s="30">
        <v>898</v>
      </c>
    </row>
    <row r="36" spans="1:22" ht="15" customHeight="1">
      <c r="A36" s="16">
        <v>33</v>
      </c>
      <c r="B36" s="8">
        <v>1</v>
      </c>
      <c r="C36" s="20" t="s">
        <v>328</v>
      </c>
      <c r="D36" s="25" t="s">
        <v>329</v>
      </c>
      <c r="E36" s="26" t="s">
        <v>2</v>
      </c>
      <c r="F36" s="26" t="s">
        <v>26</v>
      </c>
      <c r="G36" s="27">
        <v>1951</v>
      </c>
      <c r="H36" s="28" t="s">
        <v>341</v>
      </c>
      <c r="I36" s="17">
        <f aca="true" t="shared" si="2" ref="I36:I67">SUM(K36:V36)</f>
        <v>5479.062431656839</v>
      </c>
      <c r="J36" s="29">
        <f aca="true" t="shared" si="3" ref="J36:J67">COUNT(K36:V36)</f>
        <v>8</v>
      </c>
      <c r="K36" s="29"/>
      <c r="L36" s="29"/>
      <c r="M36" s="29">
        <v>644.3784051510648</v>
      </c>
      <c r="N36" s="29">
        <v>692.486601274143</v>
      </c>
      <c r="O36" s="29">
        <v>642.0834293616041</v>
      </c>
      <c r="P36" s="29">
        <v>636.2459546925567</v>
      </c>
      <c r="Q36" s="38"/>
      <c r="R36" s="29">
        <v>720.0698080279233</v>
      </c>
      <c r="S36" s="29">
        <v>666.5869980879542</v>
      </c>
      <c r="T36" s="29">
        <v>741.8316831683168</v>
      </c>
      <c r="U36" s="29">
        <v>735.3795518932768</v>
      </c>
      <c r="V36" s="30"/>
    </row>
    <row r="37" spans="1:22" ht="15" customHeight="1">
      <c r="A37" s="16">
        <v>34</v>
      </c>
      <c r="B37" s="8">
        <v>4</v>
      </c>
      <c r="C37" s="20" t="s">
        <v>160</v>
      </c>
      <c r="D37" s="25" t="s">
        <v>161</v>
      </c>
      <c r="E37" s="26" t="s">
        <v>2</v>
      </c>
      <c r="F37" s="26" t="s">
        <v>6</v>
      </c>
      <c r="G37" s="27">
        <v>1965</v>
      </c>
      <c r="H37" s="28" t="s">
        <v>339</v>
      </c>
      <c r="I37" s="17">
        <f t="shared" si="2"/>
        <v>5338.08648684082</v>
      </c>
      <c r="J37" s="29">
        <f t="shared" si="3"/>
        <v>6</v>
      </c>
      <c r="K37" s="29">
        <v>901.2561060711794</v>
      </c>
      <c r="L37" s="29"/>
      <c r="M37" s="29">
        <v>898.4645864289251</v>
      </c>
      <c r="N37" s="29">
        <v>896</v>
      </c>
      <c r="O37" s="29">
        <v>882.4613966351695</v>
      </c>
      <c r="P37" s="29">
        <v>910</v>
      </c>
      <c r="Q37" s="38"/>
      <c r="R37" s="29"/>
      <c r="S37" s="29">
        <v>849.9043977055451</v>
      </c>
      <c r="T37" s="29"/>
      <c r="U37" s="29"/>
      <c r="V37" s="30"/>
    </row>
    <row r="38" spans="1:22" ht="15" customHeight="1">
      <c r="A38" s="16">
        <v>35</v>
      </c>
      <c r="B38" s="8">
        <v>2</v>
      </c>
      <c r="C38" s="20" t="s">
        <v>194</v>
      </c>
      <c r="D38" s="25" t="s">
        <v>195</v>
      </c>
      <c r="E38" s="26" t="s">
        <v>4</v>
      </c>
      <c r="F38" s="26" t="s">
        <v>21</v>
      </c>
      <c r="G38" s="27">
        <v>1957</v>
      </c>
      <c r="H38" s="28" t="s">
        <v>340</v>
      </c>
      <c r="I38" s="17">
        <f t="shared" si="2"/>
        <v>5241.496609559866</v>
      </c>
      <c r="J38" s="29">
        <f t="shared" si="3"/>
        <v>6</v>
      </c>
      <c r="K38" s="29">
        <v>844.2079553384508</v>
      </c>
      <c r="L38" s="29"/>
      <c r="M38" s="29">
        <v>889.3016344725111</v>
      </c>
      <c r="N38" s="29"/>
      <c r="O38" s="29">
        <v>871</v>
      </c>
      <c r="P38" s="29">
        <v>878.9644012944983</v>
      </c>
      <c r="Q38" s="38"/>
      <c r="R38" s="29"/>
      <c r="S38" s="29"/>
      <c r="T38" s="29">
        <v>896.5346534653465</v>
      </c>
      <c r="U38" s="29"/>
      <c r="V38" s="30">
        <v>861.487964989059</v>
      </c>
    </row>
    <row r="39" spans="1:22" ht="15" customHeight="1">
      <c r="A39" s="16">
        <v>36</v>
      </c>
      <c r="B39" s="8">
        <v>1</v>
      </c>
      <c r="C39" s="20" t="s">
        <v>214</v>
      </c>
      <c r="D39" s="25" t="s">
        <v>215</v>
      </c>
      <c r="E39" s="26" t="s">
        <v>40</v>
      </c>
      <c r="F39" s="26" t="s">
        <v>41</v>
      </c>
      <c r="G39" s="27">
        <v>1946</v>
      </c>
      <c r="H39" s="28" t="s">
        <v>342</v>
      </c>
      <c r="I39" s="17">
        <f t="shared" si="2"/>
        <v>5049.886252616888</v>
      </c>
      <c r="J39" s="29">
        <f t="shared" si="3"/>
        <v>7</v>
      </c>
      <c r="K39" s="29">
        <v>810.8862526168876</v>
      </c>
      <c r="L39" s="29"/>
      <c r="M39" s="29"/>
      <c r="N39" s="29">
        <v>847</v>
      </c>
      <c r="O39" s="29">
        <v>796</v>
      </c>
      <c r="P39" s="29">
        <v>789</v>
      </c>
      <c r="Q39" s="38"/>
      <c r="R39" s="29">
        <v>340</v>
      </c>
      <c r="S39" s="29">
        <v>659</v>
      </c>
      <c r="T39" s="29"/>
      <c r="U39" s="29">
        <v>808</v>
      </c>
      <c r="V39" s="30"/>
    </row>
    <row r="40" spans="1:22" ht="15" customHeight="1">
      <c r="A40" s="16">
        <v>37</v>
      </c>
      <c r="B40" s="8">
        <v>6</v>
      </c>
      <c r="C40" s="20" t="s">
        <v>139</v>
      </c>
      <c r="D40" s="25" t="s">
        <v>140</v>
      </c>
      <c r="E40" s="26" t="s">
        <v>31</v>
      </c>
      <c r="F40" s="26" t="s">
        <v>355</v>
      </c>
      <c r="G40" s="27">
        <v>1986</v>
      </c>
      <c r="H40" s="28" t="s">
        <v>335</v>
      </c>
      <c r="I40" s="17">
        <f t="shared" si="2"/>
        <v>4972.834612700628</v>
      </c>
      <c r="J40" s="29">
        <f t="shared" si="3"/>
        <v>5</v>
      </c>
      <c r="K40" s="29">
        <v>988.834612700628</v>
      </c>
      <c r="L40" s="29"/>
      <c r="M40" s="29"/>
      <c r="N40" s="29"/>
      <c r="O40" s="29">
        <v>1000</v>
      </c>
      <c r="P40" s="29">
        <v>1000</v>
      </c>
      <c r="Q40" s="38"/>
      <c r="R40" s="29"/>
      <c r="S40" s="29">
        <v>984</v>
      </c>
      <c r="T40" s="29"/>
      <c r="U40" s="29"/>
      <c r="V40" s="30">
        <v>1000</v>
      </c>
    </row>
    <row r="41" spans="1:22" ht="15" customHeight="1">
      <c r="A41" s="16">
        <v>38</v>
      </c>
      <c r="B41" s="8">
        <v>5</v>
      </c>
      <c r="C41" s="20" t="s">
        <v>231</v>
      </c>
      <c r="D41" s="25" t="s">
        <v>179</v>
      </c>
      <c r="E41" s="26" t="s">
        <v>11</v>
      </c>
      <c r="F41" s="26" t="s">
        <v>41</v>
      </c>
      <c r="G41" s="27">
        <v>1959</v>
      </c>
      <c r="H41" s="28" t="s">
        <v>344</v>
      </c>
      <c r="I41" s="17">
        <f t="shared" si="2"/>
        <v>4964.069203004119</v>
      </c>
      <c r="J41" s="29">
        <f t="shared" si="3"/>
        <v>6</v>
      </c>
      <c r="K41" s="29">
        <v>781.2281926029309</v>
      </c>
      <c r="L41" s="29"/>
      <c r="M41" s="29">
        <v>858.8410104011887</v>
      </c>
      <c r="N41" s="29">
        <v>850</v>
      </c>
      <c r="O41" s="29">
        <v>805</v>
      </c>
      <c r="P41" s="29"/>
      <c r="Q41" s="38"/>
      <c r="R41" s="29"/>
      <c r="S41" s="29"/>
      <c r="T41" s="29">
        <v>875</v>
      </c>
      <c r="U41" s="29"/>
      <c r="V41" s="30">
        <v>794</v>
      </c>
    </row>
    <row r="42" spans="1:22" ht="15" customHeight="1">
      <c r="A42" s="16">
        <v>39</v>
      </c>
      <c r="B42" s="8">
        <v>8</v>
      </c>
      <c r="C42" s="20" t="s">
        <v>225</v>
      </c>
      <c r="D42" s="25" t="s">
        <v>226</v>
      </c>
      <c r="E42" s="26" t="s">
        <v>11</v>
      </c>
      <c r="F42" s="26" t="s">
        <v>41</v>
      </c>
      <c r="G42" s="27">
        <v>1974</v>
      </c>
      <c r="H42" s="28" t="s">
        <v>337</v>
      </c>
      <c r="I42" s="17">
        <f t="shared" si="2"/>
        <v>4933.803289567076</v>
      </c>
      <c r="J42" s="29">
        <f t="shared" si="3"/>
        <v>6</v>
      </c>
      <c r="K42" s="29">
        <v>786.2875087229588</v>
      </c>
      <c r="L42" s="29"/>
      <c r="M42" s="29">
        <v>836.0574541852401</v>
      </c>
      <c r="N42" s="29">
        <v>838.5832743452322</v>
      </c>
      <c r="O42" s="29">
        <v>818.0456326342477</v>
      </c>
      <c r="P42" s="29"/>
      <c r="Q42" s="38"/>
      <c r="R42" s="29">
        <v>831.6346713205353</v>
      </c>
      <c r="S42" s="29"/>
      <c r="T42" s="29"/>
      <c r="U42" s="29"/>
      <c r="V42" s="30">
        <v>823.1947483588622</v>
      </c>
    </row>
    <row r="43" spans="1:22" ht="15" customHeight="1">
      <c r="A43" s="16">
        <v>40</v>
      </c>
      <c r="B43" s="8">
        <v>4</v>
      </c>
      <c r="C43" s="20" t="s">
        <v>147</v>
      </c>
      <c r="D43" s="25" t="s">
        <v>148</v>
      </c>
      <c r="E43" s="26" t="s">
        <v>9</v>
      </c>
      <c r="F43" s="26" t="s">
        <v>23</v>
      </c>
      <c r="G43" s="27">
        <v>1988</v>
      </c>
      <c r="H43" s="28" t="s">
        <v>334</v>
      </c>
      <c r="I43" s="17">
        <f t="shared" si="2"/>
        <v>4910.768429684172</v>
      </c>
      <c r="J43" s="29">
        <f t="shared" si="3"/>
        <v>5</v>
      </c>
      <c r="K43" s="29">
        <v>941.5561758548499</v>
      </c>
      <c r="L43" s="29"/>
      <c r="M43" s="29"/>
      <c r="N43" s="29"/>
      <c r="O43" s="29"/>
      <c r="P43" s="29"/>
      <c r="Q43" s="38"/>
      <c r="R43" s="29">
        <v>990</v>
      </c>
      <c r="S43" s="29"/>
      <c r="T43" s="29">
        <v>1000</v>
      </c>
      <c r="U43" s="29">
        <v>1000</v>
      </c>
      <c r="V43" s="30">
        <v>979.2122538293218</v>
      </c>
    </row>
    <row r="44" spans="1:22" ht="15" customHeight="1">
      <c r="A44" s="16">
        <v>41</v>
      </c>
      <c r="B44" s="8">
        <v>5</v>
      </c>
      <c r="C44" s="20" t="s">
        <v>155</v>
      </c>
      <c r="D44" s="25" t="s">
        <v>232</v>
      </c>
      <c r="E44" s="26" t="s">
        <v>11</v>
      </c>
      <c r="F44" s="26"/>
      <c r="G44" s="27">
        <v>1991</v>
      </c>
      <c r="H44" s="28" t="s">
        <v>334</v>
      </c>
      <c r="I44" s="17">
        <f t="shared" si="2"/>
        <v>4770.55971085025</v>
      </c>
      <c r="J44" s="29">
        <f t="shared" si="3"/>
        <v>6</v>
      </c>
      <c r="K44" s="29">
        <v>778</v>
      </c>
      <c r="L44" s="29">
        <v>807</v>
      </c>
      <c r="M44" s="29"/>
      <c r="N44" s="29"/>
      <c r="O44" s="29"/>
      <c r="P44" s="29">
        <v>806</v>
      </c>
      <c r="Q44" s="38"/>
      <c r="R44" s="29">
        <v>802.9435718440956</v>
      </c>
      <c r="S44" s="29">
        <v>798.2791586998088</v>
      </c>
      <c r="T44" s="29"/>
      <c r="U44" s="29"/>
      <c r="V44" s="30">
        <v>778.3369803063457</v>
      </c>
    </row>
    <row r="45" spans="1:22" ht="15" customHeight="1">
      <c r="A45" s="16">
        <v>42</v>
      </c>
      <c r="B45" s="8">
        <v>1</v>
      </c>
      <c r="C45" s="20" t="s">
        <v>190</v>
      </c>
      <c r="D45" s="25" t="s">
        <v>309</v>
      </c>
      <c r="E45" s="26" t="s">
        <v>2</v>
      </c>
      <c r="F45" s="26" t="s">
        <v>347</v>
      </c>
      <c r="G45" s="27">
        <v>1939</v>
      </c>
      <c r="H45" s="28" t="s">
        <v>343</v>
      </c>
      <c r="I45" s="17">
        <f t="shared" si="2"/>
        <v>4754.495321611009</v>
      </c>
      <c r="J45" s="29">
        <f t="shared" si="3"/>
        <v>8</v>
      </c>
      <c r="K45" s="29"/>
      <c r="L45" s="29">
        <v>164.41372296947253</v>
      </c>
      <c r="M45" s="29">
        <v>725</v>
      </c>
      <c r="N45" s="29">
        <v>362</v>
      </c>
      <c r="O45" s="29">
        <v>667.3196589075826</v>
      </c>
      <c r="P45" s="29">
        <v>694.1747572815534</v>
      </c>
      <c r="Q45" s="38"/>
      <c r="R45" s="29">
        <v>661.6870273414777</v>
      </c>
      <c r="S45" s="29"/>
      <c r="T45" s="29">
        <v>737.3762376237622</v>
      </c>
      <c r="U45" s="29">
        <v>742.5239174871597</v>
      </c>
      <c r="V45" s="30"/>
    </row>
    <row r="46" spans="1:22" ht="15" customHeight="1">
      <c r="A46" s="16">
        <v>43</v>
      </c>
      <c r="B46" s="8">
        <v>5</v>
      </c>
      <c r="C46" s="20" t="s">
        <v>199</v>
      </c>
      <c r="D46" s="25" t="s">
        <v>257</v>
      </c>
      <c r="E46" s="26" t="s">
        <v>14</v>
      </c>
      <c r="F46" s="26" t="s">
        <v>17</v>
      </c>
      <c r="G46" s="27">
        <v>1971</v>
      </c>
      <c r="H46" s="28" t="s">
        <v>338</v>
      </c>
      <c r="I46" s="17">
        <f t="shared" si="2"/>
        <v>4667.164860798372</v>
      </c>
      <c r="J46" s="29">
        <f t="shared" si="3"/>
        <v>10</v>
      </c>
      <c r="K46" s="29">
        <v>556.1758548499652</v>
      </c>
      <c r="L46" s="29">
        <v>320.3077739915309</v>
      </c>
      <c r="M46" s="29">
        <v>592.3724616146608</v>
      </c>
      <c r="N46" s="29">
        <v>651.9112144807361</v>
      </c>
      <c r="O46" s="29">
        <v>319.3900679991758</v>
      </c>
      <c r="P46" s="29">
        <v>634.9514563106796</v>
      </c>
      <c r="Q46" s="38"/>
      <c r="R46" s="29"/>
      <c r="S46" s="29">
        <v>153.08056872037918</v>
      </c>
      <c r="T46" s="29">
        <v>608.4158415841583</v>
      </c>
      <c r="U46" s="29">
        <v>549.094104005706</v>
      </c>
      <c r="V46" s="30">
        <v>281.46551724137925</v>
      </c>
    </row>
    <row r="47" spans="1:22" ht="15" customHeight="1">
      <c r="A47" s="16">
        <v>44</v>
      </c>
      <c r="B47" s="8">
        <v>6</v>
      </c>
      <c r="C47" s="20" t="s">
        <v>165</v>
      </c>
      <c r="D47" s="25" t="s">
        <v>166</v>
      </c>
      <c r="E47" s="26" t="s">
        <v>39</v>
      </c>
      <c r="F47" s="26" t="s">
        <v>18</v>
      </c>
      <c r="G47" s="27">
        <v>1996</v>
      </c>
      <c r="H47" s="28" t="s">
        <v>334</v>
      </c>
      <c r="I47" s="17">
        <f t="shared" si="2"/>
        <v>4665.461673540459</v>
      </c>
      <c r="J47" s="29">
        <f t="shared" si="3"/>
        <v>5</v>
      </c>
      <c r="K47" s="29">
        <v>890.26517794836</v>
      </c>
      <c r="L47" s="29">
        <v>906.1611374407584</v>
      </c>
      <c r="M47" s="29">
        <v>968.5487865279841</v>
      </c>
      <c r="N47" s="29">
        <v>979.0423703104459</v>
      </c>
      <c r="O47" s="29"/>
      <c r="P47" s="29"/>
      <c r="Q47" s="38"/>
      <c r="R47" s="29"/>
      <c r="S47" s="29"/>
      <c r="T47" s="29"/>
      <c r="U47" s="29"/>
      <c r="V47" s="30">
        <v>921.4442013129103</v>
      </c>
    </row>
    <row r="48" spans="1:22" ht="15" customHeight="1">
      <c r="A48" s="16">
        <v>45</v>
      </c>
      <c r="B48" s="8">
        <v>2</v>
      </c>
      <c r="C48" s="20" t="s">
        <v>229</v>
      </c>
      <c r="D48" s="25" t="s">
        <v>230</v>
      </c>
      <c r="E48" s="26" t="s">
        <v>266</v>
      </c>
      <c r="F48" s="26" t="s">
        <v>267</v>
      </c>
      <c r="G48" s="27">
        <v>1998</v>
      </c>
      <c r="H48" s="28" t="s">
        <v>333</v>
      </c>
      <c r="I48" s="17">
        <f t="shared" si="2"/>
        <v>4638.888687784794</v>
      </c>
      <c r="J48" s="29">
        <f t="shared" si="3"/>
        <v>7</v>
      </c>
      <c r="K48" s="29">
        <v>781.5771109560363</v>
      </c>
      <c r="L48" s="29">
        <v>404.08392411839196</v>
      </c>
      <c r="M48" s="29"/>
      <c r="N48" s="29"/>
      <c r="O48" s="29"/>
      <c r="P48" s="29">
        <v>810.6796116504854</v>
      </c>
      <c r="Q48" s="38"/>
      <c r="R48" s="29"/>
      <c r="S48" s="29">
        <v>593.3317399617591</v>
      </c>
      <c r="T48" s="29">
        <v>815.8415841584158</v>
      </c>
      <c r="U48" s="29">
        <v>830.788510043153</v>
      </c>
      <c r="V48" s="30">
        <v>402.5862068965517</v>
      </c>
    </row>
    <row r="49" spans="1:22" ht="15" customHeight="1">
      <c r="A49" s="16">
        <v>46</v>
      </c>
      <c r="B49" s="8">
        <v>3</v>
      </c>
      <c r="C49" s="20" t="s">
        <v>212</v>
      </c>
      <c r="D49" s="25" t="s">
        <v>213</v>
      </c>
      <c r="E49" s="26" t="s">
        <v>265</v>
      </c>
      <c r="F49" s="26" t="s">
        <v>34</v>
      </c>
      <c r="G49" s="27">
        <v>1955</v>
      </c>
      <c r="H49" s="28" t="s">
        <v>340</v>
      </c>
      <c r="I49" s="17">
        <f t="shared" si="2"/>
        <v>4619.976406858923</v>
      </c>
      <c r="J49" s="29">
        <f t="shared" si="3"/>
        <v>6</v>
      </c>
      <c r="K49" s="29">
        <v>814.7243545010467</v>
      </c>
      <c r="L49" s="29"/>
      <c r="M49" s="29">
        <v>891.7781079742447</v>
      </c>
      <c r="N49" s="29"/>
      <c r="O49" s="29">
        <v>825.7663056003688</v>
      </c>
      <c r="P49" s="29"/>
      <c r="Q49" s="38"/>
      <c r="R49" s="29"/>
      <c r="S49" s="29">
        <v>790.8699808795411</v>
      </c>
      <c r="T49" s="29">
        <v>870.5445544554456</v>
      </c>
      <c r="U49" s="29"/>
      <c r="V49" s="30">
        <v>426.2931034482758</v>
      </c>
    </row>
    <row r="50" spans="1:22" ht="15" customHeight="1">
      <c r="A50" s="16">
        <v>47</v>
      </c>
      <c r="B50" s="8">
        <v>6</v>
      </c>
      <c r="C50" s="20" t="s">
        <v>185</v>
      </c>
      <c r="D50" s="25" t="s">
        <v>195</v>
      </c>
      <c r="E50" s="26" t="s">
        <v>108</v>
      </c>
      <c r="F50" s="26" t="s">
        <v>38</v>
      </c>
      <c r="G50" s="27">
        <v>1969</v>
      </c>
      <c r="H50" s="28" t="s">
        <v>338</v>
      </c>
      <c r="I50" s="17">
        <f t="shared" si="2"/>
        <v>4616.996840152432</v>
      </c>
      <c r="J50" s="29">
        <f t="shared" si="3"/>
        <v>6</v>
      </c>
      <c r="K50" s="29">
        <v>727.6692254012561</v>
      </c>
      <c r="L50" s="29">
        <v>759.0047393364929</v>
      </c>
      <c r="M50" s="29"/>
      <c r="N50" s="29"/>
      <c r="O50" s="29">
        <v>770</v>
      </c>
      <c r="P50" s="29">
        <v>809.3851132686083</v>
      </c>
      <c r="Q50" s="38"/>
      <c r="R50" s="29">
        <v>771.5066899360095</v>
      </c>
      <c r="S50" s="29"/>
      <c r="T50" s="29"/>
      <c r="U50" s="29"/>
      <c r="V50" s="30">
        <v>779.4310722100657</v>
      </c>
    </row>
    <row r="51" spans="1:22" ht="15" customHeight="1">
      <c r="A51" s="16">
        <v>48</v>
      </c>
      <c r="B51" s="8">
        <v>7</v>
      </c>
      <c r="C51" s="20" t="s">
        <v>248</v>
      </c>
      <c r="D51" s="25" t="s">
        <v>309</v>
      </c>
      <c r="E51" s="26" t="s">
        <v>326</v>
      </c>
      <c r="F51" s="26" t="s">
        <v>21</v>
      </c>
      <c r="G51" s="27">
        <v>1985</v>
      </c>
      <c r="H51" s="28" t="s">
        <v>335</v>
      </c>
      <c r="I51" s="17">
        <f t="shared" si="2"/>
        <v>4605.588469547131</v>
      </c>
      <c r="J51" s="29">
        <f t="shared" si="3"/>
        <v>5</v>
      </c>
      <c r="K51" s="29"/>
      <c r="L51" s="29"/>
      <c r="M51" s="29">
        <v>939.3263992075284</v>
      </c>
      <c r="N51" s="29">
        <v>967</v>
      </c>
      <c r="O51" s="29">
        <v>938.1193823461629</v>
      </c>
      <c r="P51" s="29"/>
      <c r="Q51" s="38"/>
      <c r="R51" s="29"/>
      <c r="S51" s="29">
        <v>897.4665391969407</v>
      </c>
      <c r="T51" s="29"/>
      <c r="U51" s="29"/>
      <c r="V51" s="30">
        <v>863.6761487964989</v>
      </c>
    </row>
    <row r="52" spans="1:22" ht="15" customHeight="1">
      <c r="A52" s="16">
        <v>49</v>
      </c>
      <c r="B52" s="8">
        <v>9</v>
      </c>
      <c r="C52" s="20" t="s">
        <v>223</v>
      </c>
      <c r="D52" s="25" t="s">
        <v>224</v>
      </c>
      <c r="E52" s="26" t="s">
        <v>293</v>
      </c>
      <c r="F52" s="26" t="s">
        <v>18</v>
      </c>
      <c r="G52" s="27">
        <v>1976</v>
      </c>
      <c r="H52" s="28" t="s">
        <v>337</v>
      </c>
      <c r="I52" s="17">
        <f t="shared" si="2"/>
        <v>4595.841313771489</v>
      </c>
      <c r="J52" s="29">
        <f t="shared" si="3"/>
        <v>6</v>
      </c>
      <c r="K52" s="29">
        <v>786.4619678995115</v>
      </c>
      <c r="L52" s="29"/>
      <c r="M52" s="29"/>
      <c r="N52" s="29">
        <v>844.7770249772475</v>
      </c>
      <c r="O52" s="29">
        <v>426.35846838220135</v>
      </c>
      <c r="P52" s="29">
        <v>826.8608414239483</v>
      </c>
      <c r="Q52" s="38"/>
      <c r="R52" s="29">
        <v>865.2123327515998</v>
      </c>
      <c r="S52" s="29"/>
      <c r="T52" s="29"/>
      <c r="U52" s="29"/>
      <c r="V52" s="30">
        <v>846.1706783369805</v>
      </c>
    </row>
    <row r="53" spans="1:22" ht="15" customHeight="1">
      <c r="A53" s="16">
        <v>50</v>
      </c>
      <c r="B53" s="8">
        <v>8</v>
      </c>
      <c r="C53" s="20" t="s">
        <v>158</v>
      </c>
      <c r="D53" s="25" t="s">
        <v>159</v>
      </c>
      <c r="E53" s="26" t="s">
        <v>5</v>
      </c>
      <c r="F53" s="26" t="s">
        <v>24</v>
      </c>
      <c r="G53" s="27">
        <v>1985</v>
      </c>
      <c r="H53" s="28" t="s">
        <v>335</v>
      </c>
      <c r="I53" s="17">
        <f t="shared" si="2"/>
        <v>4578.304059220691</v>
      </c>
      <c r="J53" s="29">
        <f t="shared" si="3"/>
        <v>5</v>
      </c>
      <c r="K53" s="29">
        <v>901.7794836008374</v>
      </c>
      <c r="L53" s="29">
        <v>882.5829383886256</v>
      </c>
      <c r="M53" s="29"/>
      <c r="N53" s="29"/>
      <c r="O53" s="29">
        <v>925.3284166858724</v>
      </c>
      <c r="P53" s="29">
        <v>943.3656957928802</v>
      </c>
      <c r="Q53" s="38"/>
      <c r="R53" s="29"/>
      <c r="S53" s="29"/>
      <c r="T53" s="29">
        <v>925.2475247524752</v>
      </c>
      <c r="U53" s="29"/>
      <c r="V53" s="30"/>
    </row>
    <row r="54" spans="1:22" ht="15" customHeight="1">
      <c r="A54" s="16">
        <v>51</v>
      </c>
      <c r="B54" s="8">
        <v>7</v>
      </c>
      <c r="C54" s="20" t="s">
        <v>186</v>
      </c>
      <c r="D54" s="25" t="s">
        <v>189</v>
      </c>
      <c r="E54" s="26" t="s">
        <v>4</v>
      </c>
      <c r="F54" s="26" t="s">
        <v>20</v>
      </c>
      <c r="G54" s="27">
        <v>1989</v>
      </c>
      <c r="H54" s="28" t="s">
        <v>334</v>
      </c>
      <c r="I54" s="17">
        <f t="shared" si="2"/>
        <v>4566.158262228328</v>
      </c>
      <c r="J54" s="29">
        <f t="shared" si="3"/>
        <v>6</v>
      </c>
      <c r="K54" s="29">
        <v>855.722260990928</v>
      </c>
      <c r="L54" s="29">
        <v>846.5639810426541</v>
      </c>
      <c r="M54" s="29">
        <v>851</v>
      </c>
      <c r="N54" s="29"/>
      <c r="O54" s="29"/>
      <c r="P54" s="29">
        <v>930.7443365695793</v>
      </c>
      <c r="Q54" s="38"/>
      <c r="R54" s="29">
        <v>866.7248400232694</v>
      </c>
      <c r="S54" s="29">
        <v>215.40284360189574</v>
      </c>
      <c r="T54" s="29"/>
      <c r="U54" s="29"/>
      <c r="V54" s="30"/>
    </row>
    <row r="55" spans="1:22" ht="15" customHeight="1">
      <c r="A55" s="16">
        <v>52</v>
      </c>
      <c r="B55" s="8">
        <v>5</v>
      </c>
      <c r="C55" s="20" t="s">
        <v>187</v>
      </c>
      <c r="D55" s="25" t="s">
        <v>188</v>
      </c>
      <c r="E55" s="26" t="s">
        <v>5</v>
      </c>
      <c r="F55" s="26" t="s">
        <v>16</v>
      </c>
      <c r="G55" s="27">
        <v>1966</v>
      </c>
      <c r="H55" s="28" t="s">
        <v>339</v>
      </c>
      <c r="I55" s="17">
        <f t="shared" si="2"/>
        <v>4544.600303841575</v>
      </c>
      <c r="J55" s="29">
        <f t="shared" si="3"/>
        <v>5</v>
      </c>
      <c r="K55" s="29">
        <v>862.0027913468248</v>
      </c>
      <c r="L55" s="29"/>
      <c r="M55" s="29"/>
      <c r="N55" s="29"/>
      <c r="O55" s="29">
        <v>888.9144964277484</v>
      </c>
      <c r="P55" s="29">
        <v>918.1229773462783</v>
      </c>
      <c r="Q55" s="38"/>
      <c r="R55" s="29"/>
      <c r="S55" s="29"/>
      <c r="T55" s="29">
        <v>934.6534653465346</v>
      </c>
      <c r="U55" s="29">
        <v>940.9065733741886</v>
      </c>
      <c r="V55" s="30"/>
    </row>
    <row r="56" spans="1:22" ht="15" customHeight="1">
      <c r="A56" s="16">
        <v>53</v>
      </c>
      <c r="B56" s="8">
        <v>6</v>
      </c>
      <c r="C56" s="20" t="s">
        <v>221</v>
      </c>
      <c r="D56" s="25" t="s">
        <v>222</v>
      </c>
      <c r="E56" s="26" t="s">
        <v>14</v>
      </c>
      <c r="F56" s="26" t="s">
        <v>17</v>
      </c>
      <c r="G56" s="27">
        <v>1964</v>
      </c>
      <c r="H56" s="28" t="s">
        <v>339</v>
      </c>
      <c r="I56" s="17">
        <f t="shared" si="2"/>
        <v>4527.577065907026</v>
      </c>
      <c r="J56" s="29">
        <f t="shared" si="3"/>
        <v>6</v>
      </c>
      <c r="K56" s="29">
        <v>793.4403349616189</v>
      </c>
      <c r="L56" s="29">
        <v>424.2119601878326</v>
      </c>
      <c r="M56" s="29">
        <v>830.1139177810797</v>
      </c>
      <c r="N56" s="29"/>
      <c r="O56" s="29"/>
      <c r="P56" s="29"/>
      <c r="Q56" s="38"/>
      <c r="R56" s="29"/>
      <c r="S56" s="29"/>
      <c r="T56" s="29">
        <v>835.8910891089108</v>
      </c>
      <c r="U56" s="29">
        <v>849.1714050054389</v>
      </c>
      <c r="V56" s="30">
        <v>794.7483588621444</v>
      </c>
    </row>
    <row r="57" spans="1:22" ht="15" customHeight="1">
      <c r="A57" s="16">
        <v>54</v>
      </c>
      <c r="B57" s="8">
        <v>9</v>
      </c>
      <c r="C57" s="20" t="s">
        <v>150</v>
      </c>
      <c r="D57" s="25" t="s">
        <v>205</v>
      </c>
      <c r="E57" s="26" t="s">
        <v>22</v>
      </c>
      <c r="F57" s="26" t="s">
        <v>137</v>
      </c>
      <c r="G57" s="27">
        <v>1983</v>
      </c>
      <c r="H57" s="28" t="s">
        <v>335</v>
      </c>
      <c r="I57" s="17">
        <f t="shared" si="2"/>
        <v>4319.136137183074</v>
      </c>
      <c r="J57" s="29">
        <f t="shared" si="3"/>
        <v>5</v>
      </c>
      <c r="K57" s="29">
        <v>822.4005582693651</v>
      </c>
      <c r="L57" s="29">
        <v>873.1042654028437</v>
      </c>
      <c r="M57" s="29"/>
      <c r="N57" s="29"/>
      <c r="O57" s="29">
        <v>882.346162710302</v>
      </c>
      <c r="P57" s="29">
        <v>889.6440129449838</v>
      </c>
      <c r="Q57" s="38"/>
      <c r="R57" s="29"/>
      <c r="S57" s="29"/>
      <c r="T57" s="29"/>
      <c r="U57" s="29"/>
      <c r="V57" s="30">
        <v>851.6411378555798</v>
      </c>
    </row>
    <row r="58" spans="1:22" ht="15" customHeight="1">
      <c r="A58" s="16">
        <v>55</v>
      </c>
      <c r="B58" s="8">
        <v>6</v>
      </c>
      <c r="C58" s="20" t="s">
        <v>149</v>
      </c>
      <c r="D58" s="25" t="s">
        <v>172</v>
      </c>
      <c r="E58" s="26" t="s">
        <v>4</v>
      </c>
      <c r="F58" s="26" t="s">
        <v>21</v>
      </c>
      <c r="G58" s="27">
        <v>1960</v>
      </c>
      <c r="H58" s="28" t="s">
        <v>344</v>
      </c>
      <c r="I58" s="17">
        <f t="shared" si="2"/>
        <v>4224.624563852059</v>
      </c>
      <c r="J58" s="29">
        <f t="shared" si="3"/>
        <v>6</v>
      </c>
      <c r="K58" s="29">
        <v>685.6245638520586</v>
      </c>
      <c r="L58" s="29"/>
      <c r="M58" s="29">
        <v>712</v>
      </c>
      <c r="N58" s="29"/>
      <c r="O58" s="29"/>
      <c r="P58" s="29">
        <v>710</v>
      </c>
      <c r="Q58" s="38"/>
      <c r="R58" s="29"/>
      <c r="S58" s="29">
        <v>658</v>
      </c>
      <c r="T58" s="29">
        <v>765</v>
      </c>
      <c r="U58" s="29"/>
      <c r="V58" s="30">
        <v>694</v>
      </c>
    </row>
    <row r="59" spans="1:22" ht="15" customHeight="1">
      <c r="A59" s="16">
        <v>56</v>
      </c>
      <c r="B59" s="8">
        <v>7</v>
      </c>
      <c r="C59" s="20" t="s">
        <v>313</v>
      </c>
      <c r="D59" s="25" t="s">
        <v>349</v>
      </c>
      <c r="E59" s="26" t="s">
        <v>9</v>
      </c>
      <c r="F59" s="26" t="s">
        <v>23</v>
      </c>
      <c r="G59" s="27">
        <v>1960</v>
      </c>
      <c r="H59" s="28" t="s">
        <v>344</v>
      </c>
      <c r="I59" s="17">
        <f t="shared" si="2"/>
        <v>4221.101548443837</v>
      </c>
      <c r="J59" s="29">
        <f t="shared" si="3"/>
        <v>6</v>
      </c>
      <c r="K59" s="29"/>
      <c r="L59" s="29"/>
      <c r="M59" s="29"/>
      <c r="N59" s="29">
        <v>741.4045909596521</v>
      </c>
      <c r="O59" s="29">
        <v>599.3316432357688</v>
      </c>
      <c r="P59" s="29">
        <v>739.8058252427185</v>
      </c>
      <c r="Q59" s="38"/>
      <c r="R59" s="29"/>
      <c r="S59" s="29"/>
      <c r="T59" s="29">
        <v>750.4950495049504</v>
      </c>
      <c r="U59" s="29">
        <v>760.3051397195647</v>
      </c>
      <c r="V59" s="30">
        <v>629.7592997811817</v>
      </c>
    </row>
    <row r="60" spans="1:22" ht="15" customHeight="1">
      <c r="A60" s="16">
        <v>57</v>
      </c>
      <c r="B60" s="8">
        <v>7</v>
      </c>
      <c r="C60" s="20" t="s">
        <v>190</v>
      </c>
      <c r="D60" s="25" t="s">
        <v>216</v>
      </c>
      <c r="E60" s="26" t="s">
        <v>4</v>
      </c>
      <c r="F60" s="26" t="s">
        <v>21</v>
      </c>
      <c r="G60" s="27">
        <v>1971</v>
      </c>
      <c r="H60" s="28" t="s">
        <v>338</v>
      </c>
      <c r="I60" s="17">
        <f t="shared" si="2"/>
        <v>4202.263666726831</v>
      </c>
      <c r="J60" s="29">
        <f t="shared" si="3"/>
        <v>5</v>
      </c>
      <c r="K60" s="29">
        <v>804.0823447313328</v>
      </c>
      <c r="L60" s="29"/>
      <c r="M60" s="29">
        <v>866.2704309063894</v>
      </c>
      <c r="N60" s="29"/>
      <c r="O60" s="29">
        <v>823</v>
      </c>
      <c r="P60" s="29"/>
      <c r="Q60" s="38"/>
      <c r="R60" s="29"/>
      <c r="S60" s="29">
        <v>825</v>
      </c>
      <c r="T60" s="29">
        <v>883.9108910891088</v>
      </c>
      <c r="U60" s="29"/>
      <c r="V60" s="30"/>
    </row>
    <row r="61" spans="1:22" ht="15" customHeight="1">
      <c r="A61" s="16">
        <v>58</v>
      </c>
      <c r="B61" s="8">
        <v>7</v>
      </c>
      <c r="C61" s="20" t="s">
        <v>201</v>
      </c>
      <c r="D61" s="25" t="s">
        <v>202</v>
      </c>
      <c r="E61" s="26" t="s">
        <v>4</v>
      </c>
      <c r="F61" s="26" t="s">
        <v>21</v>
      </c>
      <c r="G61" s="27">
        <v>50</v>
      </c>
      <c r="H61" s="28" t="s">
        <v>339</v>
      </c>
      <c r="I61" s="17">
        <f t="shared" si="2"/>
        <v>4160.1494242185</v>
      </c>
      <c r="J61" s="29">
        <f t="shared" si="3"/>
        <v>5</v>
      </c>
      <c r="K61" s="29">
        <v>832.1702721563156</v>
      </c>
      <c r="L61" s="29"/>
      <c r="M61" s="29"/>
      <c r="N61" s="29"/>
      <c r="O61" s="29">
        <v>803.1804563263426</v>
      </c>
      <c r="P61" s="29">
        <v>842.7184466019418</v>
      </c>
      <c r="Q61" s="38"/>
      <c r="R61" s="29"/>
      <c r="S61" s="29">
        <v>815.2485659655831</v>
      </c>
      <c r="T61" s="29">
        <v>866.8316831683168</v>
      </c>
      <c r="U61" s="29"/>
      <c r="V61" s="30"/>
    </row>
    <row r="62" spans="1:22" ht="15" customHeight="1">
      <c r="A62" s="16">
        <v>59</v>
      </c>
      <c r="B62" s="8">
        <v>2</v>
      </c>
      <c r="C62" s="20" t="s">
        <v>259</v>
      </c>
      <c r="D62" s="25" t="s">
        <v>260</v>
      </c>
      <c r="E62" s="26" t="s">
        <v>4</v>
      </c>
      <c r="F62" s="26" t="s">
        <v>21</v>
      </c>
      <c r="G62" s="27">
        <v>1944</v>
      </c>
      <c r="H62" s="28" t="s">
        <v>342</v>
      </c>
      <c r="I62" s="17">
        <f t="shared" si="2"/>
        <v>4142.25489857398</v>
      </c>
      <c r="J62" s="29">
        <f t="shared" si="3"/>
        <v>8</v>
      </c>
      <c r="K62" s="29">
        <v>522.6796929518493</v>
      </c>
      <c r="L62" s="29"/>
      <c r="M62" s="29">
        <v>599.8018821198613</v>
      </c>
      <c r="N62" s="29"/>
      <c r="O62" s="29"/>
      <c r="P62" s="29">
        <v>487.7022653721683</v>
      </c>
      <c r="Q62" s="38"/>
      <c r="R62" s="29">
        <v>438.21989528795814</v>
      </c>
      <c r="S62" s="29">
        <v>466.300191204589</v>
      </c>
      <c r="T62" s="29">
        <v>533.1683168316832</v>
      </c>
      <c r="U62" s="29">
        <v>562.8728079787381</v>
      </c>
      <c r="V62" s="30">
        <v>531.5098468271335</v>
      </c>
    </row>
    <row r="63" spans="1:22" ht="15" customHeight="1">
      <c r="A63" s="16">
        <v>60</v>
      </c>
      <c r="B63" s="8">
        <v>5</v>
      </c>
      <c r="C63" s="20" t="s">
        <v>155</v>
      </c>
      <c r="D63" s="25" t="s">
        <v>163</v>
      </c>
      <c r="E63" s="26" t="s">
        <v>2</v>
      </c>
      <c r="F63" s="26" t="s">
        <v>20</v>
      </c>
      <c r="G63" s="27">
        <v>1981</v>
      </c>
      <c r="H63" s="28" t="s">
        <v>336</v>
      </c>
      <c r="I63" s="17">
        <f t="shared" si="2"/>
        <v>4066.155770910499</v>
      </c>
      <c r="J63" s="29">
        <f t="shared" si="3"/>
        <v>5</v>
      </c>
      <c r="K63" s="29">
        <v>895.847871598046</v>
      </c>
      <c r="L63" s="29">
        <v>893.483412322275</v>
      </c>
      <c r="M63" s="29"/>
      <c r="N63" s="29"/>
      <c r="O63" s="29"/>
      <c r="P63" s="29">
        <v>911.9741100323623</v>
      </c>
      <c r="Q63" s="38"/>
      <c r="R63" s="29">
        <v>421.5335452746475</v>
      </c>
      <c r="S63" s="29"/>
      <c r="T63" s="29">
        <v>943.3168316831683</v>
      </c>
      <c r="U63" s="29"/>
      <c r="V63" s="30"/>
    </row>
    <row r="64" spans="1:22" ht="15" customHeight="1">
      <c r="A64" s="16">
        <v>61</v>
      </c>
      <c r="B64" s="8">
        <v>8</v>
      </c>
      <c r="C64" s="20" t="s">
        <v>180</v>
      </c>
      <c r="D64" s="25" t="s">
        <v>258</v>
      </c>
      <c r="E64" s="26" t="s">
        <v>14</v>
      </c>
      <c r="F64" s="26" t="s">
        <v>17</v>
      </c>
      <c r="G64" s="27">
        <v>1972</v>
      </c>
      <c r="H64" s="28" t="s">
        <v>338</v>
      </c>
      <c r="I64" s="17">
        <f t="shared" si="2"/>
        <v>4063.5806289591046</v>
      </c>
      <c r="J64" s="29">
        <f t="shared" si="3"/>
        <v>6</v>
      </c>
      <c r="K64" s="29">
        <v>543.6147941381716</v>
      </c>
      <c r="L64" s="29"/>
      <c r="M64" s="29">
        <v>690.9361069836551</v>
      </c>
      <c r="N64" s="29">
        <v>710.8908888664172</v>
      </c>
      <c r="O64" s="29"/>
      <c r="P64" s="29"/>
      <c r="Q64" s="38"/>
      <c r="R64" s="29"/>
      <c r="S64" s="29">
        <v>632</v>
      </c>
      <c r="T64" s="29">
        <v>718</v>
      </c>
      <c r="U64" s="29">
        <v>768.1388389708607</v>
      </c>
      <c r="V64" s="30"/>
    </row>
    <row r="65" spans="1:22" ht="15" customHeight="1">
      <c r="A65" s="16">
        <v>62</v>
      </c>
      <c r="B65" s="8">
        <v>8</v>
      </c>
      <c r="C65" s="20" t="s">
        <v>306</v>
      </c>
      <c r="D65" s="25" t="s">
        <v>148</v>
      </c>
      <c r="E65" s="26" t="s">
        <v>14</v>
      </c>
      <c r="F65" s="26" t="s">
        <v>17</v>
      </c>
      <c r="G65" s="27">
        <v>1959</v>
      </c>
      <c r="H65" s="28" t="s">
        <v>344</v>
      </c>
      <c r="I65" s="17">
        <f t="shared" si="2"/>
        <v>3970.0688488506185</v>
      </c>
      <c r="J65" s="29">
        <f t="shared" si="3"/>
        <v>7</v>
      </c>
      <c r="K65" s="29"/>
      <c r="L65" s="29">
        <v>366.3302564638195</v>
      </c>
      <c r="M65" s="29">
        <v>754</v>
      </c>
      <c r="N65" s="29"/>
      <c r="O65" s="29">
        <v>395.4497521242167</v>
      </c>
      <c r="P65" s="29">
        <v>635</v>
      </c>
      <c r="Q65" s="38"/>
      <c r="R65" s="29">
        <v>324</v>
      </c>
      <c r="S65" s="29"/>
      <c r="T65" s="29">
        <v>771</v>
      </c>
      <c r="U65" s="29"/>
      <c r="V65" s="30">
        <v>724.288840262582</v>
      </c>
    </row>
    <row r="66" spans="1:22" ht="15" customHeight="1">
      <c r="A66" s="16">
        <v>63</v>
      </c>
      <c r="B66" s="8">
        <v>3</v>
      </c>
      <c r="C66" s="20" t="s">
        <v>139</v>
      </c>
      <c r="D66" s="25" t="s">
        <v>364</v>
      </c>
      <c r="E66" s="26" t="s">
        <v>2</v>
      </c>
      <c r="F66" s="26" t="s">
        <v>6</v>
      </c>
      <c r="G66" s="27">
        <v>1944</v>
      </c>
      <c r="H66" s="28" t="s">
        <v>342</v>
      </c>
      <c r="I66" s="17">
        <f t="shared" si="2"/>
        <v>3959.626841874716</v>
      </c>
      <c r="J66" s="29">
        <f t="shared" si="3"/>
        <v>8</v>
      </c>
      <c r="K66" s="29"/>
      <c r="L66" s="29"/>
      <c r="M66" s="29">
        <v>616.6419019316493</v>
      </c>
      <c r="N66" s="29">
        <v>317.42505353319063</v>
      </c>
      <c r="O66" s="29">
        <v>558.5388338326806</v>
      </c>
      <c r="P66" s="29">
        <v>662.7831715210356</v>
      </c>
      <c r="Q66" s="38"/>
      <c r="R66" s="29">
        <v>262.4302303910291</v>
      </c>
      <c r="S66" s="29"/>
      <c r="T66" s="29">
        <v>586.8811881188118</v>
      </c>
      <c r="U66" s="29">
        <v>637.9006004773535</v>
      </c>
      <c r="V66" s="30">
        <v>317.0258620689654</v>
      </c>
    </row>
    <row r="67" spans="1:22" ht="15" customHeight="1">
      <c r="A67" s="16">
        <v>64</v>
      </c>
      <c r="B67" s="8">
        <v>6</v>
      </c>
      <c r="C67" s="20" t="s">
        <v>249</v>
      </c>
      <c r="D67" s="25" t="s">
        <v>348</v>
      </c>
      <c r="E67" s="26" t="s">
        <v>352</v>
      </c>
      <c r="F67" s="26" t="s">
        <v>21</v>
      </c>
      <c r="G67" s="27">
        <v>1979</v>
      </c>
      <c r="H67" s="28" t="s">
        <v>336</v>
      </c>
      <c r="I67" s="17">
        <f t="shared" si="2"/>
        <v>3930.2471472234015</v>
      </c>
      <c r="J67" s="29">
        <f t="shared" si="3"/>
        <v>5</v>
      </c>
      <c r="K67" s="29"/>
      <c r="L67" s="29"/>
      <c r="M67" s="29"/>
      <c r="N67" s="29">
        <v>803.721306502174</v>
      </c>
      <c r="O67" s="29"/>
      <c r="P67" s="29"/>
      <c r="Q67" s="38"/>
      <c r="R67" s="29"/>
      <c r="S67" s="29">
        <v>714</v>
      </c>
      <c r="T67" s="29">
        <v>815.3465346534653</v>
      </c>
      <c r="U67" s="29">
        <v>812.058955958353</v>
      </c>
      <c r="V67" s="30">
        <v>785.1203501094092</v>
      </c>
    </row>
    <row r="68" spans="1:22" ht="15" customHeight="1">
      <c r="A68" s="16">
        <v>65</v>
      </c>
      <c r="B68" s="8">
        <v>9</v>
      </c>
      <c r="C68" s="20" t="s">
        <v>180</v>
      </c>
      <c r="D68" s="25" t="s">
        <v>244</v>
      </c>
      <c r="E68" s="26" t="s">
        <v>4</v>
      </c>
      <c r="F68" s="26" t="s">
        <v>21</v>
      </c>
      <c r="G68" s="27">
        <v>1969</v>
      </c>
      <c r="H68" s="28" t="s">
        <v>338</v>
      </c>
      <c r="I68" s="17">
        <f aca="true" t="shared" si="4" ref="I68:I99">SUM(K68:V68)</f>
        <v>3835.3435547214635</v>
      </c>
      <c r="J68" s="29">
        <f aca="true" t="shared" si="5" ref="J68:J99">COUNT(K68:V68)</f>
        <v>5</v>
      </c>
      <c r="K68" s="29">
        <v>740.2302861130495</v>
      </c>
      <c r="L68" s="29"/>
      <c r="M68" s="29"/>
      <c r="N68" s="29"/>
      <c r="O68" s="29">
        <v>741</v>
      </c>
      <c r="P68" s="29">
        <v>785.113268608414</v>
      </c>
      <c r="Q68" s="38"/>
      <c r="R68" s="29"/>
      <c r="S68" s="29">
        <v>750</v>
      </c>
      <c r="T68" s="29">
        <v>819</v>
      </c>
      <c r="U68" s="29"/>
      <c r="V68" s="30"/>
    </row>
    <row r="69" spans="1:22" ht="15" customHeight="1">
      <c r="A69" s="16">
        <v>66</v>
      </c>
      <c r="B69" s="8">
        <v>8</v>
      </c>
      <c r="C69" s="20" t="s">
        <v>284</v>
      </c>
      <c r="D69" s="25" t="s">
        <v>285</v>
      </c>
      <c r="E69" s="26" t="s">
        <v>22</v>
      </c>
      <c r="F69" s="26" t="s">
        <v>137</v>
      </c>
      <c r="G69" s="27">
        <v>1990</v>
      </c>
      <c r="H69" s="28" t="s">
        <v>334</v>
      </c>
      <c r="I69" s="17">
        <f t="shared" si="4"/>
        <v>3812.8942110734715</v>
      </c>
      <c r="J69" s="29">
        <f t="shared" si="5"/>
        <v>6</v>
      </c>
      <c r="K69" s="29">
        <v>201.40952380952376</v>
      </c>
      <c r="L69" s="29"/>
      <c r="M69" s="29">
        <v>861.3174839029223</v>
      </c>
      <c r="N69" s="29">
        <v>871.574476691273</v>
      </c>
      <c r="O69" s="29"/>
      <c r="P69" s="29">
        <v>865.0485436893204</v>
      </c>
      <c r="Q69" s="38"/>
      <c r="R69" s="29"/>
      <c r="S69" s="29"/>
      <c r="T69" s="29">
        <v>842.0792079207922</v>
      </c>
      <c r="U69" s="29"/>
      <c r="V69" s="30">
        <v>171.46497505963995</v>
      </c>
    </row>
    <row r="70" spans="1:22" ht="15" customHeight="1">
      <c r="A70" s="16">
        <v>67</v>
      </c>
      <c r="B70" s="8">
        <v>3</v>
      </c>
      <c r="C70" s="20" t="s">
        <v>270</v>
      </c>
      <c r="D70" s="25" t="s">
        <v>271</v>
      </c>
      <c r="E70" s="26" t="s">
        <v>19</v>
      </c>
      <c r="F70" s="26" t="s">
        <v>16</v>
      </c>
      <c r="G70" s="27">
        <v>1999</v>
      </c>
      <c r="H70" s="28" t="s">
        <v>333</v>
      </c>
      <c r="I70" s="17">
        <f t="shared" si="4"/>
        <v>3800.07829334243</v>
      </c>
      <c r="J70" s="29">
        <f t="shared" si="5"/>
        <v>6</v>
      </c>
      <c r="K70" s="29">
        <v>225.5333333333333</v>
      </c>
      <c r="L70" s="29"/>
      <c r="M70" s="29">
        <v>249.74437627811864</v>
      </c>
      <c r="N70" s="29">
        <v>462.74089935760173</v>
      </c>
      <c r="O70" s="29"/>
      <c r="P70" s="29"/>
      <c r="Q70" s="38"/>
      <c r="R70" s="29"/>
      <c r="S70" s="29"/>
      <c r="T70" s="29">
        <v>960.1485148514851</v>
      </c>
      <c r="U70" s="29">
        <v>951.364123570031</v>
      </c>
      <c r="V70" s="30">
        <v>950.5470459518599</v>
      </c>
    </row>
    <row r="71" spans="1:22" ht="15" customHeight="1">
      <c r="A71" s="16">
        <v>67</v>
      </c>
      <c r="B71" s="8">
        <v>2</v>
      </c>
      <c r="C71" s="20" t="s">
        <v>256</v>
      </c>
      <c r="D71" s="25" t="s">
        <v>146</v>
      </c>
      <c r="E71" s="26" t="s">
        <v>9</v>
      </c>
      <c r="F71" s="26" t="s">
        <v>16</v>
      </c>
      <c r="G71" s="27">
        <v>1951</v>
      </c>
      <c r="H71" s="28" t="s">
        <v>341</v>
      </c>
      <c r="I71" s="17">
        <f t="shared" si="4"/>
        <v>3799.583300827483</v>
      </c>
      <c r="J71" s="29">
        <f t="shared" si="5"/>
        <v>6</v>
      </c>
      <c r="K71" s="29">
        <v>584.6127006280531</v>
      </c>
      <c r="L71" s="29"/>
      <c r="M71" s="29"/>
      <c r="N71" s="29">
        <v>734.7052280311456</v>
      </c>
      <c r="O71" s="29">
        <v>376</v>
      </c>
      <c r="P71" s="29">
        <v>702.2653721682848</v>
      </c>
      <c r="Q71" s="38"/>
      <c r="R71" s="29"/>
      <c r="S71" s="29">
        <v>656</v>
      </c>
      <c r="T71" s="29">
        <v>746</v>
      </c>
      <c r="U71" s="29"/>
      <c r="V71" s="30"/>
    </row>
    <row r="72" spans="1:22" ht="15" customHeight="1">
      <c r="A72" s="16">
        <v>69</v>
      </c>
      <c r="B72" s="8">
        <v>3</v>
      </c>
      <c r="C72" s="20" t="s">
        <v>236</v>
      </c>
      <c r="D72" s="25" t="s">
        <v>304</v>
      </c>
      <c r="E72" s="26" t="s">
        <v>2</v>
      </c>
      <c r="F72" s="26" t="s">
        <v>26</v>
      </c>
      <c r="G72" s="27">
        <v>1950</v>
      </c>
      <c r="H72" s="28" t="s">
        <v>341</v>
      </c>
      <c r="I72" s="17">
        <f t="shared" si="4"/>
        <v>3662.9886152764147</v>
      </c>
      <c r="J72" s="29">
        <f t="shared" si="5"/>
        <v>7</v>
      </c>
      <c r="K72" s="29"/>
      <c r="L72" s="29">
        <v>529.8578199052134</v>
      </c>
      <c r="M72" s="29">
        <v>622</v>
      </c>
      <c r="N72" s="29">
        <v>378</v>
      </c>
      <c r="O72" s="29">
        <v>407.4671583314129</v>
      </c>
      <c r="P72" s="29">
        <v>567.6375404530744</v>
      </c>
      <c r="Q72" s="38"/>
      <c r="R72" s="29"/>
      <c r="S72" s="29">
        <v>542.1845124282984</v>
      </c>
      <c r="T72" s="29">
        <v>615.8415841584158</v>
      </c>
      <c r="U72" s="29"/>
      <c r="V72" s="30"/>
    </row>
    <row r="73" spans="1:22" ht="15" customHeight="1">
      <c r="A73" s="16">
        <v>70</v>
      </c>
      <c r="B73" s="8">
        <v>8</v>
      </c>
      <c r="C73" s="20" t="s">
        <v>268</v>
      </c>
      <c r="D73" s="25" t="s">
        <v>269</v>
      </c>
      <c r="E73" s="26" t="s">
        <v>4</v>
      </c>
      <c r="F73" s="26" t="s">
        <v>21</v>
      </c>
      <c r="G73" s="27">
        <v>1963</v>
      </c>
      <c r="H73" s="28" t="s">
        <v>339</v>
      </c>
      <c r="I73" s="17">
        <f t="shared" si="4"/>
        <v>3613.676309995456</v>
      </c>
      <c r="J73" s="29">
        <f t="shared" si="5"/>
        <v>7</v>
      </c>
      <c r="K73" s="29">
        <v>727.6692254012561</v>
      </c>
      <c r="L73" s="29">
        <v>401.0375186592334</v>
      </c>
      <c r="M73" s="29"/>
      <c r="N73" s="29">
        <v>816.993629285064</v>
      </c>
      <c r="O73" s="29">
        <v>391.0053615511731</v>
      </c>
      <c r="P73" s="29">
        <v>770.873786407767</v>
      </c>
      <c r="Q73" s="38"/>
      <c r="R73" s="29"/>
      <c r="S73" s="29">
        <v>130.45023696682466</v>
      </c>
      <c r="T73" s="29"/>
      <c r="U73" s="29"/>
      <c r="V73" s="30">
        <v>375.64655172413785</v>
      </c>
    </row>
    <row r="74" spans="1:22" ht="15" customHeight="1">
      <c r="A74" s="16">
        <v>70</v>
      </c>
      <c r="B74" s="8">
        <v>9</v>
      </c>
      <c r="C74" s="20" t="s">
        <v>178</v>
      </c>
      <c r="D74" s="25" t="s">
        <v>358</v>
      </c>
      <c r="E74" s="26" t="s">
        <v>4</v>
      </c>
      <c r="F74" s="26" t="s">
        <v>21</v>
      </c>
      <c r="G74" s="27">
        <v>1963</v>
      </c>
      <c r="H74" s="28" t="s">
        <v>339</v>
      </c>
      <c r="I74" s="17">
        <f t="shared" si="4"/>
        <v>3613.613978274033</v>
      </c>
      <c r="J74" s="29">
        <f t="shared" si="5"/>
        <v>5</v>
      </c>
      <c r="K74" s="29"/>
      <c r="L74" s="29"/>
      <c r="M74" s="29"/>
      <c r="N74" s="29"/>
      <c r="O74" s="29"/>
      <c r="P74" s="29">
        <v>730.7443365695792</v>
      </c>
      <c r="Q74" s="38"/>
      <c r="R74" s="29">
        <v>726.9808027923211</v>
      </c>
      <c r="S74" s="29">
        <v>716.0611854684511</v>
      </c>
      <c r="T74" s="29">
        <v>775.4950495049505</v>
      </c>
      <c r="U74" s="29"/>
      <c r="V74" s="30">
        <v>664.3326039387309</v>
      </c>
    </row>
    <row r="75" spans="1:22" ht="15" customHeight="1">
      <c r="A75" s="16">
        <v>72</v>
      </c>
      <c r="B75" s="8">
        <v>7</v>
      </c>
      <c r="C75" s="20" t="s">
        <v>178</v>
      </c>
      <c r="D75" s="25" t="s">
        <v>240</v>
      </c>
      <c r="E75" s="26" t="s">
        <v>2</v>
      </c>
      <c r="F75" s="26" t="s">
        <v>20</v>
      </c>
      <c r="G75" s="27">
        <v>1982</v>
      </c>
      <c r="H75" s="28" t="s">
        <v>336</v>
      </c>
      <c r="I75" s="17">
        <f t="shared" si="4"/>
        <v>3608.1784657098406</v>
      </c>
      <c r="J75" s="29">
        <f t="shared" si="5"/>
        <v>5</v>
      </c>
      <c r="K75" s="29">
        <v>758.1995812979764</v>
      </c>
      <c r="L75" s="29">
        <v>418.8807506343051</v>
      </c>
      <c r="M75" s="29"/>
      <c r="N75" s="29"/>
      <c r="O75" s="29">
        <v>758.1239917031575</v>
      </c>
      <c r="P75" s="29">
        <v>839.8058252427184</v>
      </c>
      <c r="Q75" s="38"/>
      <c r="R75" s="29"/>
      <c r="S75" s="29"/>
      <c r="T75" s="29">
        <v>833.1683168316831</v>
      </c>
      <c r="U75" s="29"/>
      <c r="V75" s="30"/>
    </row>
    <row r="76" spans="1:22" ht="15" customHeight="1">
      <c r="A76" s="16">
        <v>73</v>
      </c>
      <c r="B76" s="8">
        <v>4</v>
      </c>
      <c r="C76" s="20" t="s">
        <v>187</v>
      </c>
      <c r="D76" s="25" t="s">
        <v>250</v>
      </c>
      <c r="E76" s="26" t="s">
        <v>5</v>
      </c>
      <c r="F76" s="26"/>
      <c r="G76" s="27">
        <v>1944</v>
      </c>
      <c r="H76" s="28" t="s">
        <v>342</v>
      </c>
      <c r="I76" s="17">
        <f t="shared" si="4"/>
        <v>3571.3386048237635</v>
      </c>
      <c r="J76" s="29">
        <f t="shared" si="5"/>
        <v>5</v>
      </c>
      <c r="K76" s="29">
        <v>687.5436147941382</v>
      </c>
      <c r="L76" s="29">
        <v>731.1611374407584</v>
      </c>
      <c r="M76" s="29"/>
      <c r="N76" s="29"/>
      <c r="O76" s="29">
        <v>714.3351002535147</v>
      </c>
      <c r="P76" s="29">
        <v>727.5080906148868</v>
      </c>
      <c r="Q76" s="38"/>
      <c r="R76" s="29"/>
      <c r="S76" s="29"/>
      <c r="T76" s="29"/>
      <c r="U76" s="29">
        <v>710.7906617204652</v>
      </c>
      <c r="V76" s="30"/>
    </row>
    <row r="77" spans="1:22" ht="15" customHeight="1">
      <c r="A77" s="16">
        <v>74</v>
      </c>
      <c r="B77" s="8">
        <v>8</v>
      </c>
      <c r="C77" s="20" t="s">
        <v>164</v>
      </c>
      <c r="D77" s="25" t="s">
        <v>303</v>
      </c>
      <c r="E77" s="26" t="s">
        <v>5</v>
      </c>
      <c r="F77" s="26" t="s">
        <v>20</v>
      </c>
      <c r="G77" s="27">
        <v>1980</v>
      </c>
      <c r="H77" s="28" t="s">
        <v>336</v>
      </c>
      <c r="I77" s="17">
        <f t="shared" si="4"/>
        <v>3562.96568904597</v>
      </c>
      <c r="J77" s="29">
        <f t="shared" si="5"/>
        <v>5</v>
      </c>
      <c r="K77" s="29"/>
      <c r="L77" s="29">
        <v>731.2796208530807</v>
      </c>
      <c r="M77" s="29"/>
      <c r="N77" s="29"/>
      <c r="O77" s="29"/>
      <c r="P77" s="29">
        <v>729.4498381877023</v>
      </c>
      <c r="Q77" s="38"/>
      <c r="R77" s="29">
        <v>662.2920302501454</v>
      </c>
      <c r="S77" s="29">
        <v>657.8632887189293</v>
      </c>
      <c r="T77" s="29"/>
      <c r="U77" s="29">
        <v>782.0809110361123</v>
      </c>
      <c r="V77" s="30"/>
    </row>
    <row r="78" spans="1:22" ht="15" customHeight="1">
      <c r="A78" s="16">
        <v>75</v>
      </c>
      <c r="B78" s="8">
        <v>10</v>
      </c>
      <c r="C78" s="20" t="s">
        <v>279</v>
      </c>
      <c r="D78" s="25" t="s">
        <v>125</v>
      </c>
      <c r="E78" s="26" t="s">
        <v>44</v>
      </c>
      <c r="F78" s="26" t="s">
        <v>20</v>
      </c>
      <c r="G78" s="27">
        <v>1975</v>
      </c>
      <c r="H78" s="28" t="s">
        <v>337</v>
      </c>
      <c r="I78" s="17">
        <f t="shared" si="4"/>
        <v>3512.2586072536806</v>
      </c>
      <c r="J78" s="29">
        <f t="shared" si="5"/>
        <v>6</v>
      </c>
      <c r="K78" s="29">
        <v>209.34285714285713</v>
      </c>
      <c r="L78" s="29">
        <v>409.41513367191953</v>
      </c>
      <c r="M78" s="29"/>
      <c r="N78" s="29">
        <v>408.806209850107</v>
      </c>
      <c r="O78" s="29"/>
      <c r="P78" s="29">
        <v>817.7993527508091</v>
      </c>
      <c r="Q78" s="38"/>
      <c r="R78" s="29"/>
      <c r="S78" s="29"/>
      <c r="T78" s="29">
        <v>833.4158415841583</v>
      </c>
      <c r="U78" s="29"/>
      <c r="V78" s="30">
        <v>833.4792122538294</v>
      </c>
    </row>
    <row r="79" spans="1:22" ht="15" customHeight="1">
      <c r="A79" s="16">
        <v>76</v>
      </c>
      <c r="B79" s="8">
        <v>9</v>
      </c>
      <c r="C79" s="20" t="s">
        <v>190</v>
      </c>
      <c r="D79" s="25" t="s">
        <v>227</v>
      </c>
      <c r="E79" s="26" t="s">
        <v>5</v>
      </c>
      <c r="F79" s="26" t="s">
        <v>20</v>
      </c>
      <c r="G79" s="27">
        <v>1988</v>
      </c>
      <c r="H79" s="28" t="s">
        <v>334</v>
      </c>
      <c r="I79" s="17">
        <f t="shared" si="4"/>
        <v>3456.7050123202885</v>
      </c>
      <c r="J79" s="29">
        <f t="shared" si="5"/>
        <v>5</v>
      </c>
      <c r="K79" s="29">
        <v>785.4152128401954</v>
      </c>
      <c r="L79" s="29">
        <v>774.7630331753554</v>
      </c>
      <c r="M79" s="29"/>
      <c r="N79" s="29"/>
      <c r="O79" s="29"/>
      <c r="P79" s="29"/>
      <c r="Q79" s="38"/>
      <c r="R79" s="29"/>
      <c r="S79" s="29"/>
      <c r="T79" s="29">
        <v>690.0990099009902</v>
      </c>
      <c r="U79" s="29">
        <v>826.6863770934026</v>
      </c>
      <c r="V79" s="30">
        <v>379.74137931034477</v>
      </c>
    </row>
    <row r="80" spans="1:22" ht="15" customHeight="1">
      <c r="A80" s="16">
        <v>77</v>
      </c>
      <c r="B80" s="8">
        <v>9</v>
      </c>
      <c r="C80" s="20" t="s">
        <v>254</v>
      </c>
      <c r="D80" s="25" t="s">
        <v>255</v>
      </c>
      <c r="E80" s="26" t="s">
        <v>14</v>
      </c>
      <c r="F80" s="26" t="s">
        <v>17</v>
      </c>
      <c r="G80" s="27">
        <v>1959</v>
      </c>
      <c r="H80" s="28" t="s">
        <v>344</v>
      </c>
      <c r="I80" s="17">
        <f t="shared" si="4"/>
        <v>3296.8931113541666</v>
      </c>
      <c r="J80" s="29">
        <f t="shared" si="5"/>
        <v>6</v>
      </c>
      <c r="K80" s="29">
        <v>614.9685973482206</v>
      </c>
      <c r="L80" s="29">
        <v>351.96863072778615</v>
      </c>
      <c r="M80" s="29">
        <v>686.4784546805349</v>
      </c>
      <c r="N80" s="29">
        <v>726.0339771463242</v>
      </c>
      <c r="O80" s="29">
        <v>357.26839674670606</v>
      </c>
      <c r="P80" s="29"/>
      <c r="Q80" s="38"/>
      <c r="R80" s="29"/>
      <c r="S80" s="29"/>
      <c r="T80" s="29"/>
      <c r="U80" s="29"/>
      <c r="V80" s="30">
        <v>560.1750547045951</v>
      </c>
    </row>
    <row r="81" spans="1:22" ht="15" customHeight="1">
      <c r="A81" s="16">
        <v>78</v>
      </c>
      <c r="B81" s="8">
        <v>9</v>
      </c>
      <c r="C81" s="20" t="s">
        <v>164</v>
      </c>
      <c r="D81" s="25" t="s">
        <v>243</v>
      </c>
      <c r="E81" s="26" t="s">
        <v>138</v>
      </c>
      <c r="F81" s="26" t="s">
        <v>20</v>
      </c>
      <c r="G81" s="27">
        <v>1982</v>
      </c>
      <c r="H81" s="28" t="s">
        <v>336</v>
      </c>
      <c r="I81" s="17">
        <f t="shared" si="4"/>
        <v>3245.622294344741</v>
      </c>
      <c r="J81" s="29">
        <f t="shared" si="5"/>
        <v>5</v>
      </c>
      <c r="K81" s="29">
        <v>740.2302861130495</v>
      </c>
      <c r="L81" s="29"/>
      <c r="M81" s="29"/>
      <c r="N81" s="29">
        <v>706.8712711093134</v>
      </c>
      <c r="O81" s="29">
        <v>372.5207371223783</v>
      </c>
      <c r="P81" s="29"/>
      <c r="Q81" s="38"/>
      <c r="R81" s="29"/>
      <c r="S81" s="29">
        <v>670</v>
      </c>
      <c r="T81" s="29">
        <v>756</v>
      </c>
      <c r="U81" s="29"/>
      <c r="V81" s="30"/>
    </row>
    <row r="82" spans="1:22" ht="15" customHeight="1">
      <c r="A82" s="16">
        <v>79</v>
      </c>
      <c r="B82" s="8">
        <v>10</v>
      </c>
      <c r="C82" s="20" t="s">
        <v>144</v>
      </c>
      <c r="D82" s="25" t="s">
        <v>200</v>
      </c>
      <c r="E82" s="26" t="s">
        <v>4</v>
      </c>
      <c r="F82" s="26" t="s">
        <v>20</v>
      </c>
      <c r="G82" s="27">
        <v>1978</v>
      </c>
      <c r="H82" s="28" t="s">
        <v>336</v>
      </c>
      <c r="I82" s="17">
        <f t="shared" si="4"/>
        <v>3235.884212930943</v>
      </c>
      <c r="J82" s="29">
        <f t="shared" si="5"/>
        <v>5</v>
      </c>
      <c r="K82" s="29">
        <v>635</v>
      </c>
      <c r="L82" s="29">
        <v>617</v>
      </c>
      <c r="M82" s="29">
        <v>726.1020307082714</v>
      </c>
      <c r="N82" s="29">
        <v>635.7821822226716</v>
      </c>
      <c r="O82" s="29">
        <v>622</v>
      </c>
      <c r="P82" s="29"/>
      <c r="Q82" s="38"/>
      <c r="R82" s="29"/>
      <c r="S82" s="29"/>
      <c r="T82" s="29"/>
      <c r="U82" s="29"/>
      <c r="V82" s="30"/>
    </row>
    <row r="83" spans="1:22" ht="15" customHeight="1">
      <c r="A83" s="16">
        <v>80</v>
      </c>
      <c r="B83" s="8">
        <v>4</v>
      </c>
      <c r="C83" s="20" t="s">
        <v>214</v>
      </c>
      <c r="D83" s="25" t="s">
        <v>262</v>
      </c>
      <c r="E83" s="26" t="s">
        <v>8</v>
      </c>
      <c r="F83" s="26" t="s">
        <v>20</v>
      </c>
      <c r="G83" s="27">
        <v>1957</v>
      </c>
      <c r="H83" s="28" t="s">
        <v>340</v>
      </c>
      <c r="I83" s="17">
        <f t="shared" si="4"/>
        <v>2965.515268920135</v>
      </c>
      <c r="J83" s="29">
        <f t="shared" si="5"/>
        <v>5</v>
      </c>
      <c r="K83" s="29">
        <v>493.3705512909978</v>
      </c>
      <c r="L83" s="29"/>
      <c r="M83" s="29">
        <v>709.5096582466567</v>
      </c>
      <c r="N83" s="29"/>
      <c r="O83" s="29">
        <v>445.8400553122839</v>
      </c>
      <c r="P83" s="29"/>
      <c r="Q83" s="38"/>
      <c r="R83" s="29"/>
      <c r="S83" s="29">
        <v>587.8346080305927</v>
      </c>
      <c r="T83" s="29">
        <v>728.9603960396039</v>
      </c>
      <c r="U83" s="29"/>
      <c r="V83" s="30"/>
    </row>
    <row r="84" spans="1:22" ht="15" customHeight="1">
      <c r="A84" s="16">
        <v>81</v>
      </c>
      <c r="B84" s="8">
        <v>5</v>
      </c>
      <c r="C84" s="20" t="s">
        <v>212</v>
      </c>
      <c r="D84" s="25" t="s">
        <v>290</v>
      </c>
      <c r="E84" s="26" t="s">
        <v>8</v>
      </c>
      <c r="F84" s="26" t="s">
        <v>38</v>
      </c>
      <c r="G84" s="27">
        <v>1954</v>
      </c>
      <c r="H84" s="28" t="s">
        <v>340</v>
      </c>
      <c r="I84" s="17">
        <f t="shared" si="4"/>
        <v>2898.721375148062</v>
      </c>
      <c r="J84" s="29">
        <f t="shared" si="5"/>
        <v>7</v>
      </c>
      <c r="K84" s="29">
        <v>169.6761904761904</v>
      </c>
      <c r="L84" s="29"/>
      <c r="M84" s="29">
        <v>185.3271983640082</v>
      </c>
      <c r="N84" s="29">
        <v>317.96038543897214</v>
      </c>
      <c r="O84" s="29"/>
      <c r="P84" s="29">
        <v>595.7928802588996</v>
      </c>
      <c r="Q84" s="38"/>
      <c r="R84" s="29"/>
      <c r="S84" s="29"/>
      <c r="T84" s="29">
        <v>624.5049504950493</v>
      </c>
      <c r="U84" s="29">
        <v>666.6666666666666</v>
      </c>
      <c r="V84" s="30">
        <v>338.7931034482759</v>
      </c>
    </row>
    <row r="85" spans="1:22" ht="15" customHeight="1">
      <c r="A85" s="16">
        <v>82</v>
      </c>
      <c r="B85" s="8">
        <v>11</v>
      </c>
      <c r="C85" s="20" t="s">
        <v>307</v>
      </c>
      <c r="D85" s="25" t="s">
        <v>308</v>
      </c>
      <c r="E85" s="26" t="s">
        <v>14</v>
      </c>
      <c r="F85" s="26" t="s">
        <v>17</v>
      </c>
      <c r="G85" s="27">
        <v>1973</v>
      </c>
      <c r="H85" s="28" t="s">
        <v>337</v>
      </c>
      <c r="I85" s="17">
        <f t="shared" si="4"/>
        <v>2885.9664074001626</v>
      </c>
      <c r="J85" s="29">
        <f t="shared" si="5"/>
        <v>6</v>
      </c>
      <c r="K85" s="29"/>
      <c r="L85" s="29">
        <v>175.20674635915339</v>
      </c>
      <c r="M85" s="29"/>
      <c r="N85" s="29">
        <v>757.508342602892</v>
      </c>
      <c r="O85" s="29"/>
      <c r="P85" s="29"/>
      <c r="Q85" s="38"/>
      <c r="R85" s="29">
        <v>322.7370042708295</v>
      </c>
      <c r="S85" s="29">
        <v>185.30805687203792</v>
      </c>
      <c r="T85" s="29"/>
      <c r="U85" s="29">
        <v>673.8714651727119</v>
      </c>
      <c r="V85" s="30">
        <v>771.3347921225383</v>
      </c>
    </row>
    <row r="86" spans="1:22" ht="15" customHeight="1">
      <c r="A86" s="16">
        <v>83</v>
      </c>
      <c r="B86" s="8">
        <v>10</v>
      </c>
      <c r="C86" s="20" t="s">
        <v>312</v>
      </c>
      <c r="D86" s="25" t="s">
        <v>357</v>
      </c>
      <c r="E86" s="26" t="s">
        <v>4</v>
      </c>
      <c r="F86" s="26" t="s">
        <v>20</v>
      </c>
      <c r="G86" s="27">
        <v>1966</v>
      </c>
      <c r="H86" s="28" t="s">
        <v>339</v>
      </c>
      <c r="I86" s="17">
        <f t="shared" si="4"/>
        <v>2824.230966815241</v>
      </c>
      <c r="J86" s="29">
        <f t="shared" si="5"/>
        <v>5</v>
      </c>
      <c r="K86" s="29"/>
      <c r="L86" s="29"/>
      <c r="M86" s="29"/>
      <c r="N86" s="29"/>
      <c r="O86" s="29"/>
      <c r="P86" s="29">
        <v>771.5210355987056</v>
      </c>
      <c r="Q86" s="38"/>
      <c r="R86" s="29">
        <v>734.1942990110531</v>
      </c>
      <c r="S86" s="29">
        <v>196.20853080568722</v>
      </c>
      <c r="T86" s="29">
        <v>765.8415841584158</v>
      </c>
      <c r="U86" s="29"/>
      <c r="V86" s="30">
        <v>356.4655172413793</v>
      </c>
    </row>
    <row r="87" spans="1:22" ht="15" customHeight="1">
      <c r="A87" s="16">
        <v>84</v>
      </c>
      <c r="B87" s="8">
        <v>6</v>
      </c>
      <c r="C87" s="20" t="s">
        <v>246</v>
      </c>
      <c r="D87" s="25" t="s">
        <v>305</v>
      </c>
      <c r="E87" s="26" t="s">
        <v>7</v>
      </c>
      <c r="F87" s="26" t="s">
        <v>356</v>
      </c>
      <c r="G87" s="27">
        <v>1956</v>
      </c>
      <c r="H87" s="28" t="s">
        <v>340</v>
      </c>
      <c r="I87" s="17">
        <f t="shared" si="4"/>
        <v>2775.5441063585276</v>
      </c>
      <c r="J87" s="29">
        <f t="shared" si="5"/>
        <v>6</v>
      </c>
      <c r="K87" s="29"/>
      <c r="L87" s="29">
        <v>412.57033932604804</v>
      </c>
      <c r="M87" s="29">
        <v>215.74642126789368</v>
      </c>
      <c r="N87" s="29"/>
      <c r="O87" s="29"/>
      <c r="P87" s="29"/>
      <c r="Q87" s="38"/>
      <c r="R87" s="29"/>
      <c r="S87" s="29">
        <v>186.37440758293837</v>
      </c>
      <c r="T87" s="29">
        <v>782.4257425742574</v>
      </c>
      <c r="U87" s="29">
        <v>764.4271956073906</v>
      </c>
      <c r="V87" s="30">
        <v>414</v>
      </c>
    </row>
    <row r="88" spans="1:22" ht="15" customHeight="1">
      <c r="A88" s="16">
        <v>85</v>
      </c>
      <c r="B88" s="8">
        <v>7</v>
      </c>
      <c r="C88" s="20" t="s">
        <v>220</v>
      </c>
      <c r="D88" s="25" t="s">
        <v>261</v>
      </c>
      <c r="E88" s="26" t="s">
        <v>4</v>
      </c>
      <c r="F88" s="26" t="s">
        <v>21</v>
      </c>
      <c r="G88" s="27">
        <v>1953</v>
      </c>
      <c r="H88" s="28" t="s">
        <v>340</v>
      </c>
      <c r="I88" s="17">
        <f t="shared" si="4"/>
        <v>2724.9586324579245</v>
      </c>
      <c r="J88" s="29">
        <f t="shared" si="5"/>
        <v>5</v>
      </c>
      <c r="K88" s="29">
        <v>497.90648988136763</v>
      </c>
      <c r="L88" s="29"/>
      <c r="M88" s="29">
        <v>683.2590391282813</v>
      </c>
      <c r="N88" s="29"/>
      <c r="O88" s="29">
        <v>529</v>
      </c>
      <c r="P88" s="29">
        <v>676</v>
      </c>
      <c r="Q88" s="38"/>
      <c r="R88" s="29"/>
      <c r="S88" s="29"/>
      <c r="T88" s="29"/>
      <c r="U88" s="29"/>
      <c r="V88" s="30">
        <v>338.7931034482759</v>
      </c>
    </row>
    <row r="89" spans="1:22" ht="15" customHeight="1">
      <c r="A89" s="16">
        <v>86</v>
      </c>
      <c r="B89" s="8">
        <v>4</v>
      </c>
      <c r="C89" s="20" t="s">
        <v>16</v>
      </c>
      <c r="D89" s="25" t="s">
        <v>278</v>
      </c>
      <c r="E89" s="26" t="s">
        <v>11</v>
      </c>
      <c r="F89" s="26" t="s">
        <v>41</v>
      </c>
      <c r="G89" s="27">
        <v>2000</v>
      </c>
      <c r="H89" s="28" t="s">
        <v>333</v>
      </c>
      <c r="I89" s="17">
        <f t="shared" si="4"/>
        <v>2612.5460772455385</v>
      </c>
      <c r="J89" s="29">
        <f t="shared" si="5"/>
        <v>5</v>
      </c>
      <c r="K89" s="29">
        <v>211.77142857142854</v>
      </c>
      <c r="L89" s="29"/>
      <c r="M89" s="29">
        <v>866.5180782565627</v>
      </c>
      <c r="N89" s="29"/>
      <c r="O89" s="29"/>
      <c r="P89" s="29"/>
      <c r="Q89" s="38"/>
      <c r="R89" s="29">
        <v>367.2918256083287</v>
      </c>
      <c r="S89" s="29"/>
      <c r="T89" s="29"/>
      <c r="U89" s="29">
        <v>313.57305990768685</v>
      </c>
      <c r="V89" s="30">
        <v>853.3916849015317</v>
      </c>
    </row>
    <row r="90" spans="1:22" ht="15" customHeight="1">
      <c r="A90" s="16">
        <v>87</v>
      </c>
      <c r="B90" s="8">
        <v>10</v>
      </c>
      <c r="C90" s="20" t="s">
        <v>185</v>
      </c>
      <c r="D90" s="25" t="s">
        <v>241</v>
      </c>
      <c r="E90" s="26" t="s">
        <v>7</v>
      </c>
      <c r="F90" s="26" t="s">
        <v>356</v>
      </c>
      <c r="G90" s="27">
        <v>1992</v>
      </c>
      <c r="H90" s="28" t="s">
        <v>334</v>
      </c>
      <c r="I90" s="17">
        <f t="shared" si="4"/>
        <v>2590.7675102399717</v>
      </c>
      <c r="J90" s="29">
        <f t="shared" si="5"/>
        <v>5</v>
      </c>
      <c r="K90" s="29">
        <v>753.314724354501</v>
      </c>
      <c r="L90" s="29"/>
      <c r="M90" s="29">
        <v>862.8033680039623</v>
      </c>
      <c r="N90" s="29"/>
      <c r="O90" s="29"/>
      <c r="P90" s="29"/>
      <c r="Q90" s="38"/>
      <c r="R90" s="29"/>
      <c r="S90" s="29"/>
      <c r="T90" s="29">
        <v>221.0038986354776</v>
      </c>
      <c r="U90" s="29">
        <v>300.19724338396173</v>
      </c>
      <c r="V90" s="30">
        <v>453.44827586206895</v>
      </c>
    </row>
    <row r="91" spans="1:22" ht="15" customHeight="1">
      <c r="A91" s="16">
        <v>88</v>
      </c>
      <c r="B91" s="8">
        <v>10</v>
      </c>
      <c r="C91" s="20" t="s">
        <v>350</v>
      </c>
      <c r="D91" s="25" t="s">
        <v>277</v>
      </c>
      <c r="E91" s="26" t="s">
        <v>2</v>
      </c>
      <c r="F91" s="26" t="s">
        <v>6</v>
      </c>
      <c r="G91" s="27">
        <v>1968</v>
      </c>
      <c r="H91" s="28" t="s">
        <v>338</v>
      </c>
      <c r="I91" s="17">
        <f t="shared" si="4"/>
        <v>2047.6827314632405</v>
      </c>
      <c r="J91" s="29">
        <f t="shared" si="5"/>
        <v>5</v>
      </c>
      <c r="K91" s="29"/>
      <c r="L91" s="29"/>
      <c r="M91" s="29"/>
      <c r="N91" s="29">
        <v>316.9432548179871</v>
      </c>
      <c r="O91" s="29">
        <v>338.48074568793106</v>
      </c>
      <c r="P91" s="29"/>
      <c r="Q91" s="38"/>
      <c r="R91" s="29"/>
      <c r="S91" s="29">
        <v>142</v>
      </c>
      <c r="T91" s="29"/>
      <c r="U91" s="29">
        <v>642.3812692505388</v>
      </c>
      <c r="V91" s="30">
        <v>607.8774617067833</v>
      </c>
    </row>
    <row r="92" spans="1:22" ht="15" customHeight="1">
      <c r="A92" s="16">
        <v>89</v>
      </c>
      <c r="B92" s="8">
        <v>5</v>
      </c>
      <c r="C92" s="20" t="s">
        <v>162</v>
      </c>
      <c r="D92" s="25" t="s">
        <v>208</v>
      </c>
      <c r="E92" s="26" t="s">
        <v>14</v>
      </c>
      <c r="F92" s="26" t="s">
        <v>17</v>
      </c>
      <c r="G92" s="27">
        <v>1944</v>
      </c>
      <c r="H92" s="28" t="s">
        <v>342</v>
      </c>
      <c r="I92" s="17">
        <f t="shared" si="4"/>
        <v>2024.3995422223397</v>
      </c>
      <c r="J92" s="29">
        <f t="shared" si="5"/>
        <v>7</v>
      </c>
      <c r="K92" s="29">
        <v>154.45714285714286</v>
      </c>
      <c r="L92" s="29">
        <v>306.5989494253174</v>
      </c>
      <c r="M92" s="29">
        <v>166.1554192229039</v>
      </c>
      <c r="N92" s="29">
        <v>294.08458244111347</v>
      </c>
      <c r="O92" s="29"/>
      <c r="P92" s="29">
        <v>652</v>
      </c>
      <c r="Q92" s="38"/>
      <c r="R92" s="29"/>
      <c r="S92" s="29">
        <v>158</v>
      </c>
      <c r="T92" s="29"/>
      <c r="U92" s="29"/>
      <c r="V92" s="30">
        <v>293.103448275862</v>
      </c>
    </row>
    <row r="93" spans="1:22" ht="15" customHeight="1">
      <c r="A93" s="16">
        <v>90</v>
      </c>
      <c r="B93" s="8">
        <v>8</v>
      </c>
      <c r="C93" s="20" t="s">
        <v>330</v>
      </c>
      <c r="D93" s="25" t="s">
        <v>237</v>
      </c>
      <c r="E93" s="26" t="s">
        <v>2</v>
      </c>
      <c r="F93" s="26" t="s">
        <v>6</v>
      </c>
      <c r="G93" s="27">
        <v>1957</v>
      </c>
      <c r="H93" s="28" t="s">
        <v>340</v>
      </c>
      <c r="I93" s="17">
        <f t="shared" si="4"/>
        <v>1937.8364664774963</v>
      </c>
      <c r="J93" s="29">
        <f t="shared" si="5"/>
        <v>5</v>
      </c>
      <c r="K93" s="29"/>
      <c r="L93" s="29"/>
      <c r="M93" s="29">
        <v>446.26052501238235</v>
      </c>
      <c r="N93" s="29">
        <v>471.4076246334309</v>
      </c>
      <c r="O93" s="29"/>
      <c r="P93" s="29">
        <v>445</v>
      </c>
      <c r="Q93" s="38"/>
      <c r="R93" s="29"/>
      <c r="S93" s="29">
        <v>142</v>
      </c>
      <c r="T93" s="29">
        <v>433.1683168316831</v>
      </c>
      <c r="U93" s="29"/>
      <c r="V93" s="30"/>
    </row>
    <row r="94" spans="1:22" ht="15" customHeight="1">
      <c r="A94" s="16">
        <v>91</v>
      </c>
      <c r="B94" s="8">
        <v>6</v>
      </c>
      <c r="C94" s="20" t="s">
        <v>235</v>
      </c>
      <c r="D94" s="25" t="s">
        <v>289</v>
      </c>
      <c r="E94" s="26" t="s">
        <v>7</v>
      </c>
      <c r="F94" s="26" t="s">
        <v>356</v>
      </c>
      <c r="G94" s="27">
        <v>1945</v>
      </c>
      <c r="H94" s="28" t="s">
        <v>342</v>
      </c>
      <c r="I94" s="17">
        <f t="shared" si="4"/>
        <v>1693.3443120724714</v>
      </c>
      <c r="J94" s="29">
        <f t="shared" si="5"/>
        <v>5</v>
      </c>
      <c r="K94" s="29">
        <v>170</v>
      </c>
      <c r="L94" s="29">
        <v>342.61181396037057</v>
      </c>
      <c r="M94" s="29"/>
      <c r="N94" s="29">
        <v>336.40256959314775</v>
      </c>
      <c r="O94" s="29"/>
      <c r="P94" s="29"/>
      <c r="Q94" s="38"/>
      <c r="R94" s="29"/>
      <c r="S94" s="29">
        <v>165.0473933649289</v>
      </c>
      <c r="T94" s="29"/>
      <c r="U94" s="29">
        <v>679.2825351540241</v>
      </c>
      <c r="V94" s="30"/>
    </row>
    <row r="95" spans="1:22" ht="15" customHeight="1">
      <c r="A95" s="16">
        <v>92</v>
      </c>
      <c r="B95" s="8">
        <v>1</v>
      </c>
      <c r="C95" s="20" t="s">
        <v>286</v>
      </c>
      <c r="D95" s="25" t="s">
        <v>287</v>
      </c>
      <c r="E95" s="26" t="s">
        <v>8</v>
      </c>
      <c r="F95" s="26" t="s">
        <v>38</v>
      </c>
      <c r="G95" s="27">
        <v>2003</v>
      </c>
      <c r="H95" s="28" t="s">
        <v>332</v>
      </c>
      <c r="I95" s="17">
        <f t="shared" si="4"/>
        <v>1672.3655530460594</v>
      </c>
      <c r="J95" s="29">
        <f t="shared" si="5"/>
        <v>6</v>
      </c>
      <c r="K95" s="29">
        <v>198.81904761904758</v>
      </c>
      <c r="L95" s="29"/>
      <c r="M95" s="29">
        <v>220.60327198364007</v>
      </c>
      <c r="N95" s="29">
        <v>400</v>
      </c>
      <c r="O95" s="29"/>
      <c r="P95" s="29"/>
      <c r="Q95" s="38"/>
      <c r="R95" s="29"/>
      <c r="S95" s="29"/>
      <c r="T95" s="29">
        <v>216.6179337231969</v>
      </c>
      <c r="U95" s="29">
        <v>283.95461006500244</v>
      </c>
      <c r="V95" s="30">
        <v>352.3706896551724</v>
      </c>
    </row>
    <row r="96" spans="1:22" ht="15" customHeight="1">
      <c r="A96" s="16">
        <v>93</v>
      </c>
      <c r="B96" s="8">
        <v>11</v>
      </c>
      <c r="C96" s="20" t="s">
        <v>310</v>
      </c>
      <c r="D96" s="25" t="s">
        <v>311</v>
      </c>
      <c r="E96" s="26" t="s">
        <v>14</v>
      </c>
      <c r="F96" s="26" t="s">
        <v>17</v>
      </c>
      <c r="G96" s="27">
        <v>1967</v>
      </c>
      <c r="H96" s="28" t="s">
        <v>339</v>
      </c>
      <c r="I96" s="17">
        <f t="shared" si="4"/>
        <v>1670.7189449323441</v>
      </c>
      <c r="J96" s="29">
        <f t="shared" si="5"/>
        <v>7</v>
      </c>
      <c r="K96" s="29"/>
      <c r="L96" s="29">
        <v>156.37891666826562</v>
      </c>
      <c r="M96" s="29">
        <v>155.6748466257669</v>
      </c>
      <c r="N96" s="29">
        <v>246.52034261241963</v>
      </c>
      <c r="O96" s="29"/>
      <c r="P96" s="29">
        <v>521.0355987055016</v>
      </c>
      <c r="Q96" s="38"/>
      <c r="R96" s="29"/>
      <c r="S96" s="29">
        <v>146.4454976303318</v>
      </c>
      <c r="T96" s="29">
        <v>157.1637426900585</v>
      </c>
      <c r="U96" s="29"/>
      <c r="V96" s="30">
        <v>287.49999999999994</v>
      </c>
    </row>
    <row r="97" spans="1:22" ht="15" customHeight="1">
      <c r="A97" s="16">
        <v>94</v>
      </c>
      <c r="B97" s="8">
        <v>2</v>
      </c>
      <c r="C97" s="20" t="s">
        <v>272</v>
      </c>
      <c r="D97" s="25" t="s">
        <v>273</v>
      </c>
      <c r="E97" s="26" t="s">
        <v>19</v>
      </c>
      <c r="F97" s="26" t="s">
        <v>16</v>
      </c>
      <c r="G97" s="27">
        <v>2002</v>
      </c>
      <c r="H97" s="28" t="s">
        <v>332</v>
      </c>
      <c r="I97" s="17">
        <f t="shared" si="4"/>
        <v>1493.3594794907535</v>
      </c>
      <c r="J97" s="29">
        <f t="shared" si="5"/>
        <v>5</v>
      </c>
      <c r="K97" s="29">
        <v>224.07619047619045</v>
      </c>
      <c r="L97" s="29"/>
      <c r="M97" s="29">
        <v>242.5869120654397</v>
      </c>
      <c r="N97" s="29">
        <v>456.45074946466815</v>
      </c>
      <c r="O97" s="29"/>
      <c r="P97" s="29"/>
      <c r="Q97" s="38"/>
      <c r="R97" s="29"/>
      <c r="S97" s="29"/>
      <c r="T97" s="29">
        <v>242.2027290448343</v>
      </c>
      <c r="U97" s="29">
        <v>328.0428984396211</v>
      </c>
      <c r="V97" s="30"/>
    </row>
    <row r="98" spans="1:22" ht="15" customHeight="1">
      <c r="A98" s="16">
        <v>95</v>
      </c>
      <c r="B98" s="8">
        <v>3</v>
      </c>
      <c r="C98" s="20" t="s">
        <v>282</v>
      </c>
      <c r="D98" s="25" t="s">
        <v>283</v>
      </c>
      <c r="E98" s="26" t="s">
        <v>14</v>
      </c>
      <c r="F98" s="26" t="s">
        <v>17</v>
      </c>
      <c r="G98" s="27">
        <v>2002</v>
      </c>
      <c r="H98" s="28" t="s">
        <v>332</v>
      </c>
      <c r="I98" s="17">
        <f t="shared" si="4"/>
        <v>1439.6013918469444</v>
      </c>
      <c r="J98" s="29">
        <f t="shared" si="5"/>
        <v>5</v>
      </c>
      <c r="K98" s="29">
        <v>204.97142857142856</v>
      </c>
      <c r="L98" s="29"/>
      <c r="M98" s="29">
        <v>229.29447852760737</v>
      </c>
      <c r="N98" s="29">
        <v>345.36937901498925</v>
      </c>
      <c r="O98" s="29"/>
      <c r="P98" s="29">
        <v>371.72324881822095</v>
      </c>
      <c r="Q98" s="38"/>
      <c r="R98" s="29"/>
      <c r="S98" s="29"/>
      <c r="T98" s="29"/>
      <c r="U98" s="29">
        <v>288.2428569146982</v>
      </c>
      <c r="V98" s="30"/>
    </row>
    <row r="99" spans="1:22" ht="15" customHeight="1">
      <c r="A99" s="16">
        <v>96</v>
      </c>
      <c r="B99" s="8">
        <v>4</v>
      </c>
      <c r="C99" s="20" t="s">
        <v>275</v>
      </c>
      <c r="D99" s="25" t="s">
        <v>276</v>
      </c>
      <c r="E99" s="26" t="s">
        <v>19</v>
      </c>
      <c r="F99" s="26" t="s">
        <v>16</v>
      </c>
      <c r="G99" s="27">
        <v>2003</v>
      </c>
      <c r="H99" s="28" t="s">
        <v>332</v>
      </c>
      <c r="I99" s="17">
        <f t="shared" si="4"/>
        <v>1295.9404296257935</v>
      </c>
      <c r="J99" s="29">
        <f t="shared" si="5"/>
        <v>6</v>
      </c>
      <c r="K99" s="29">
        <v>217.11428571428567</v>
      </c>
      <c r="L99" s="29"/>
      <c r="M99" s="29">
        <v>241.3087934560327</v>
      </c>
      <c r="N99" s="29">
        <v>95.33231861998985</v>
      </c>
      <c r="O99" s="29"/>
      <c r="P99" s="29"/>
      <c r="Q99" s="38"/>
      <c r="R99" s="29"/>
      <c r="S99" s="29"/>
      <c r="T99" s="29">
        <v>237.3294346978558</v>
      </c>
      <c r="U99" s="29">
        <v>316.34804273872834</v>
      </c>
      <c r="V99" s="30">
        <v>188.50755439890116</v>
      </c>
    </row>
    <row r="100" spans="1:22" ht="15" customHeight="1">
      <c r="A100" s="16">
        <v>97</v>
      </c>
      <c r="B100" s="8">
        <v>5</v>
      </c>
      <c r="C100" s="20" t="s">
        <v>245</v>
      </c>
      <c r="D100" s="25" t="s">
        <v>274</v>
      </c>
      <c r="E100" s="26" t="s">
        <v>19</v>
      </c>
      <c r="F100" s="26" t="s">
        <v>16</v>
      </c>
      <c r="G100" s="27">
        <v>2003</v>
      </c>
      <c r="H100" s="28" t="s">
        <v>332</v>
      </c>
      <c r="I100" s="17">
        <f aca="true" t="shared" si="6" ref="I100:I107">SUM(K100:V100)</f>
        <v>1256.3652697086727</v>
      </c>
      <c r="J100" s="29">
        <f>COUNT(K100:V100)</f>
        <v>6</v>
      </c>
      <c r="K100" s="29">
        <v>217.4380952380952</v>
      </c>
      <c r="L100" s="29"/>
      <c r="M100" s="29">
        <v>241.5644171779141</v>
      </c>
      <c r="N100" s="29">
        <v>95.94114662607814</v>
      </c>
      <c r="O100" s="29"/>
      <c r="P100" s="29"/>
      <c r="Q100" s="38"/>
      <c r="R100" s="29"/>
      <c r="S100" s="29"/>
      <c r="T100" s="29">
        <v>238.54775828460043</v>
      </c>
      <c r="U100" s="29">
        <v>323</v>
      </c>
      <c r="V100" s="30">
        <v>139.87385238198507</v>
      </c>
    </row>
    <row r="101" spans="1:22" ht="15" customHeight="1">
      <c r="A101" s="16">
        <v>98</v>
      </c>
      <c r="B101" s="8">
        <v>1</v>
      </c>
      <c r="C101" s="20" t="s">
        <v>327</v>
      </c>
      <c r="D101" s="25" t="s">
        <v>243</v>
      </c>
      <c r="E101" s="26" t="s">
        <v>138</v>
      </c>
      <c r="F101" s="26" t="s">
        <v>20</v>
      </c>
      <c r="G101" s="27">
        <v>2004</v>
      </c>
      <c r="H101" s="28" t="s">
        <v>331</v>
      </c>
      <c r="I101" s="17">
        <f t="shared" si="6"/>
        <v>1197.8409338415254</v>
      </c>
      <c r="J101" s="29">
        <f>COUNT(K101:V101)</f>
        <v>5</v>
      </c>
      <c r="K101" s="29"/>
      <c r="L101" s="29"/>
      <c r="M101" s="29">
        <v>193.50715746421264</v>
      </c>
      <c r="N101" s="29">
        <v>285.84047109207705</v>
      </c>
      <c r="O101" s="29">
        <v>338.17771905795087</v>
      </c>
      <c r="P101" s="29"/>
      <c r="Q101" s="38"/>
      <c r="R101" s="29"/>
      <c r="S101" s="29">
        <v>178.3175355450237</v>
      </c>
      <c r="T101" s="29">
        <v>201.9980506822612</v>
      </c>
      <c r="U101" s="29"/>
      <c r="V101" s="30"/>
    </row>
    <row r="102" spans="1:22" ht="15" customHeight="1">
      <c r="A102" s="16">
        <v>99</v>
      </c>
      <c r="B102" s="8">
        <v>2</v>
      </c>
      <c r="C102" s="20" t="s">
        <v>229</v>
      </c>
      <c r="D102" s="25" t="s">
        <v>292</v>
      </c>
      <c r="E102" s="26" t="s">
        <v>44</v>
      </c>
      <c r="F102" s="26" t="s">
        <v>20</v>
      </c>
      <c r="G102" s="27">
        <v>2004</v>
      </c>
      <c r="H102" s="28" t="s">
        <v>331</v>
      </c>
      <c r="I102" s="17">
        <f t="shared" si="6"/>
        <v>938.895285398854</v>
      </c>
      <c r="J102" s="29">
        <f>COUNT(K102:V102)</f>
        <v>5</v>
      </c>
      <c r="K102" s="29">
        <v>103.61904761904759</v>
      </c>
      <c r="L102" s="29"/>
      <c r="M102" s="29"/>
      <c r="N102" s="29">
        <v>295.47644539614566</v>
      </c>
      <c r="O102" s="29"/>
      <c r="P102" s="29">
        <v>310.2170176192523</v>
      </c>
      <c r="Q102" s="38"/>
      <c r="R102" s="29"/>
      <c r="S102" s="29"/>
      <c r="T102" s="29">
        <v>82.64248704663214</v>
      </c>
      <c r="U102" s="29"/>
      <c r="V102" s="30">
        <v>146.9402877177763</v>
      </c>
    </row>
    <row r="103" spans="1:22" ht="15" customHeight="1">
      <c r="A103" s="16">
        <v>100</v>
      </c>
      <c r="B103" s="8">
        <v>6</v>
      </c>
      <c r="C103" s="20" t="s">
        <v>16</v>
      </c>
      <c r="D103" s="25" t="s">
        <v>253</v>
      </c>
      <c r="E103" s="26" t="s">
        <v>14</v>
      </c>
      <c r="F103" s="26" t="s">
        <v>17</v>
      </c>
      <c r="G103" s="27">
        <v>2003</v>
      </c>
      <c r="H103" s="28" t="s">
        <v>332</v>
      </c>
      <c r="I103" s="17">
        <f t="shared" si="6"/>
        <v>892.9881203435016</v>
      </c>
      <c r="J103" s="29">
        <f>COUNT(K103:V103)</f>
        <v>5</v>
      </c>
      <c r="K103" s="29"/>
      <c r="L103" s="29"/>
      <c r="M103" s="29">
        <v>200.40899795501025</v>
      </c>
      <c r="N103" s="29"/>
      <c r="O103" s="29"/>
      <c r="P103" s="29"/>
      <c r="Q103" s="38"/>
      <c r="R103" s="29"/>
      <c r="S103" s="29">
        <v>73</v>
      </c>
      <c r="T103" s="29">
        <v>197</v>
      </c>
      <c r="U103" s="29">
        <v>264</v>
      </c>
      <c r="V103" s="30">
        <v>158.57912238849127</v>
      </c>
    </row>
    <row r="104" spans="1:22" ht="15" customHeight="1">
      <c r="A104" s="16">
        <v>101</v>
      </c>
      <c r="B104" s="8">
        <v>3</v>
      </c>
      <c r="C104" s="20" t="s">
        <v>280</v>
      </c>
      <c r="D104" s="25" t="s">
        <v>281</v>
      </c>
      <c r="E104" s="26" t="s">
        <v>19</v>
      </c>
      <c r="F104" s="26" t="s">
        <v>16</v>
      </c>
      <c r="G104" s="27">
        <v>2004</v>
      </c>
      <c r="H104" s="28" t="s">
        <v>331</v>
      </c>
      <c r="I104" s="17">
        <f t="shared" si="6"/>
        <v>710.3647488050883</v>
      </c>
      <c r="J104" s="29">
        <f>COUNT(K104:V104)</f>
        <v>5</v>
      </c>
      <c r="K104" s="29">
        <v>207.07619047619045</v>
      </c>
      <c r="L104" s="29"/>
      <c r="M104" s="29">
        <v>228.78323108384458</v>
      </c>
      <c r="N104" s="29">
        <v>91.17199391171994</v>
      </c>
      <c r="O104" s="29"/>
      <c r="P104" s="29"/>
      <c r="Q104" s="38"/>
      <c r="R104" s="29"/>
      <c r="S104" s="29"/>
      <c r="T104" s="29">
        <v>100</v>
      </c>
      <c r="U104" s="29">
        <v>83.33333333333333</v>
      </c>
      <c r="V104" s="30"/>
    </row>
    <row r="105" spans="1:22" ht="15" customHeight="1">
      <c r="A105" s="16">
        <v>102</v>
      </c>
      <c r="B105" s="8">
        <v>4</v>
      </c>
      <c r="C105" s="20" t="s">
        <v>143</v>
      </c>
      <c r="D105" s="25" t="s">
        <v>291</v>
      </c>
      <c r="E105" s="26" t="s">
        <v>8</v>
      </c>
      <c r="F105" s="26" t="s">
        <v>38</v>
      </c>
      <c r="G105" s="27">
        <v>2007</v>
      </c>
      <c r="H105" s="28" t="s">
        <v>331</v>
      </c>
      <c r="I105" s="17">
        <f t="shared" si="6"/>
        <v>544.5323961258434</v>
      </c>
      <c r="J105" s="29">
        <f>COUNT(K105:V105)</f>
        <v>5</v>
      </c>
      <c r="K105" s="29">
        <v>161.90476190476193</v>
      </c>
      <c r="L105" s="29"/>
      <c r="M105" s="29"/>
      <c r="N105" s="29">
        <v>75.0126839167935</v>
      </c>
      <c r="O105" s="29"/>
      <c r="P105" s="29"/>
      <c r="Q105" s="38"/>
      <c r="R105" s="29"/>
      <c r="S105" s="29"/>
      <c r="T105" s="29">
        <v>88.08290155440416</v>
      </c>
      <c r="U105" s="29">
        <v>71.55257936507937</v>
      </c>
      <c r="V105" s="30">
        <v>147.97946938480445</v>
      </c>
    </row>
    <row r="106" spans="1:22" ht="15" customHeight="1">
      <c r="A106" s="16">
        <v>103</v>
      </c>
      <c r="B106" s="8">
        <v>5</v>
      </c>
      <c r="C106" s="20" t="s">
        <v>275</v>
      </c>
      <c r="D106" s="25" t="s">
        <v>302</v>
      </c>
      <c r="E106" s="26" t="s">
        <v>5</v>
      </c>
      <c r="F106" s="26"/>
      <c r="G106" s="27">
        <v>2005</v>
      </c>
      <c r="H106" s="28" t="s">
        <v>331</v>
      </c>
      <c r="I106" s="17">
        <f t="shared" si="6"/>
        <v>516.2855052528218</v>
      </c>
      <c r="J106" s="29">
        <f>COUNT(K106:V106)</f>
        <v>5</v>
      </c>
      <c r="K106" s="29"/>
      <c r="L106" s="29">
        <v>46.276767325872804</v>
      </c>
      <c r="M106" s="29"/>
      <c r="N106" s="29"/>
      <c r="O106" s="29">
        <v>113.8209723486394</v>
      </c>
      <c r="P106" s="29"/>
      <c r="Q106" s="38"/>
      <c r="R106" s="29"/>
      <c r="S106" s="29"/>
      <c r="T106" s="29">
        <v>97.40932642487047</v>
      </c>
      <c r="U106" s="29">
        <v>79.77843915343915</v>
      </c>
      <c r="V106" s="30">
        <v>179</v>
      </c>
    </row>
    <row r="107" spans="1:22" ht="15" customHeight="1">
      <c r="A107" s="16">
        <v>104</v>
      </c>
      <c r="B107" s="8">
        <v>6</v>
      </c>
      <c r="C107" s="20" t="s">
        <v>351</v>
      </c>
      <c r="D107" s="25" t="s">
        <v>253</v>
      </c>
      <c r="E107" s="26" t="s">
        <v>14</v>
      </c>
      <c r="F107" s="26" t="s">
        <v>17</v>
      </c>
      <c r="G107" s="27">
        <v>2011</v>
      </c>
      <c r="H107" s="28" t="s">
        <v>331</v>
      </c>
      <c r="I107" s="17">
        <f t="shared" si="6"/>
        <v>323.6610925375036</v>
      </c>
      <c r="J107" s="29">
        <f>COUNT(K107:V107)</f>
        <v>5</v>
      </c>
      <c r="K107" s="29"/>
      <c r="L107" s="29"/>
      <c r="M107" s="29"/>
      <c r="N107" s="29">
        <v>67.47843734145104</v>
      </c>
      <c r="O107" s="29"/>
      <c r="P107" s="29">
        <v>85.26561158140107</v>
      </c>
      <c r="Q107" s="38"/>
      <c r="R107" s="29"/>
      <c r="S107" s="29">
        <v>14.351511915092445</v>
      </c>
      <c r="T107" s="29"/>
      <c r="U107" s="29">
        <v>62</v>
      </c>
      <c r="V107" s="30">
        <v>94.56553169955905</v>
      </c>
    </row>
  </sheetData>
  <sheetProtection/>
  <autoFilter ref="A3:V107">
    <sortState ref="A4:V107">
      <sortCondition descending="1" sortBy="value" ref="I4:I107"/>
    </sortState>
  </autoFilter>
  <mergeCells count="2">
    <mergeCell ref="A1:IV1"/>
    <mergeCell ref="A2:I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Arūnas</cp:lastModifiedBy>
  <cp:lastPrinted>2016-11-08T17:45:03Z</cp:lastPrinted>
  <dcterms:created xsi:type="dcterms:W3CDTF">2015-05-18T14:20:19Z</dcterms:created>
  <dcterms:modified xsi:type="dcterms:W3CDTF">2018-01-21T12:25:24Z</dcterms:modified>
  <cp:category/>
  <cp:version/>
  <cp:contentType/>
  <cp:contentStatus/>
</cp:coreProperties>
</file>