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15690" windowHeight="5310" tabRatio="727" activeTab="0"/>
  </bookViews>
  <sheets>
    <sheet name="MOTERYS" sheetId="1" r:id="rId1"/>
    <sheet name="VYRAI" sheetId="2" r:id="rId2"/>
  </sheets>
  <definedNames>
    <definedName name="_xlnm._FilterDatabase" localSheetId="0" hidden="1">'MOTERYS'!$A$3:$U$75</definedName>
    <definedName name="_xlnm._FilterDatabase" localSheetId="1" hidden="1">'VYRAI'!$A$3:$U$183</definedName>
  </definedNames>
  <calcPr fullCalcOnLoad="1"/>
</workbook>
</file>

<file path=xl/sharedStrings.xml><?xml version="1.0" encoding="utf-8"?>
<sst xmlns="http://schemas.openxmlformats.org/spreadsheetml/2006/main" count="1033" uniqueCount="372">
  <si>
    <t>Vieta</t>
  </si>
  <si>
    <t>Klubas</t>
  </si>
  <si>
    <t>Suma</t>
  </si>
  <si>
    <t>Vilnius</t>
  </si>
  <si>
    <t>Molėtai</t>
  </si>
  <si>
    <t>Biržai</t>
  </si>
  <si>
    <t>Kaunas</t>
  </si>
  <si>
    <t>Panevėžys</t>
  </si>
  <si>
    <t>Lekėčiai</t>
  </si>
  <si>
    <t>Prienai</t>
  </si>
  <si>
    <t>Inžinerija</t>
  </si>
  <si>
    <t>Pakruojis</t>
  </si>
  <si>
    <t>Jonava</t>
  </si>
  <si>
    <t>Šiauliai</t>
  </si>
  <si>
    <t>Palanga</t>
  </si>
  <si>
    <t>Alytus</t>
  </si>
  <si>
    <t>Nida</t>
  </si>
  <si>
    <t>Klaipėda</t>
  </si>
  <si>
    <t>Pasvalys</t>
  </si>
  <si>
    <t>LBMA bėgimo taurė 2016, Bendra lentelė</t>
  </si>
  <si>
    <t>Pociuvienė, Ramunė</t>
  </si>
  <si>
    <t>Parimskytė, Ramunė</t>
  </si>
  <si>
    <t>Matuliauskaitė, Viltė</t>
  </si>
  <si>
    <t>Montvilaitė, Juana</t>
  </si>
  <si>
    <t>Matuliauskaitė, Vakarė</t>
  </si>
  <si>
    <t>Luneckaitė, Rasa</t>
  </si>
  <si>
    <t>Švedaite, Ieva</t>
  </si>
  <si>
    <t>Adomaitienė, Raimonda</t>
  </si>
  <si>
    <t>Miestas, rajonas</t>
  </si>
  <si>
    <t>Lukas</t>
  </si>
  <si>
    <t>BMK "Vėjas"</t>
  </si>
  <si>
    <t>Vėtra</t>
  </si>
  <si>
    <t>Kauno maratono klubas</t>
  </si>
  <si>
    <t>Šiaulių rajonas</t>
  </si>
  <si>
    <t>Bėgimo klubas</t>
  </si>
  <si>
    <t>Kauno BMK</t>
  </si>
  <si>
    <t>Kaišiadorys</t>
  </si>
  <si>
    <t>Roždestvenskaja, Nadežda</t>
  </si>
  <si>
    <t>Kančytė, Loreta</t>
  </si>
  <si>
    <t>Bukšnienė, Sada</t>
  </si>
  <si>
    <t>Akmanavičiūtė, Gitana</t>
  </si>
  <si>
    <t>Mingėlaitė, Patricija</t>
  </si>
  <si>
    <t>Dapkuvienė, Laura</t>
  </si>
  <si>
    <t>Jovaišaitė, Monika</t>
  </si>
  <si>
    <t>Šalnienė, Renata</t>
  </si>
  <si>
    <t>Dailidaitė, Monika</t>
  </si>
  <si>
    <t>Bogužinskienė, Audra</t>
  </si>
  <si>
    <t>Dubikaltienė, Diana</t>
  </si>
  <si>
    <t>Striūkienė, Birutė</t>
  </si>
  <si>
    <t>Gribauskaitė, Jolanta</t>
  </si>
  <si>
    <t>Parimskytė, Vilija</t>
  </si>
  <si>
    <t>Litvinavičienė, Gintarė</t>
  </si>
  <si>
    <t>Kisieliūtė, Aurelija</t>
  </si>
  <si>
    <t>Šikšnienė, Violeta</t>
  </si>
  <si>
    <t>Kriščiūnienė, Nijolė</t>
  </si>
  <si>
    <t>Liaudenskienė, Lina</t>
  </si>
  <si>
    <t>Sankauskienė, Zita</t>
  </si>
  <si>
    <t>Janonienė, Vaiva</t>
  </si>
  <si>
    <t>Raslavičienė, Eglė</t>
  </si>
  <si>
    <t>Leišienė, Agnė</t>
  </si>
  <si>
    <t>Stadija</t>
  </si>
  <si>
    <t>F.O.C.U.S. running</t>
  </si>
  <si>
    <t>Atletai.lt</t>
  </si>
  <si>
    <t>Anykščiai</t>
  </si>
  <si>
    <t>Šviesos kariai</t>
  </si>
  <si>
    <t>Rudugys</t>
  </si>
  <si>
    <t>Kaščiukai</t>
  </si>
  <si>
    <t>Karmėlava</t>
  </si>
  <si>
    <t>Moterys</t>
  </si>
  <si>
    <t>Vyrai</t>
  </si>
  <si>
    <t>Vališauskas, Robertas</t>
  </si>
  <si>
    <t>Nausėda, Evaldas</t>
  </si>
  <si>
    <t>Martinaitis, Erikas</t>
  </si>
  <si>
    <t>Balčiūnas, Aividas</t>
  </si>
  <si>
    <t>Zniščinskij, Miroslav</t>
  </si>
  <si>
    <t>Vaitekaitis, Žygimantas</t>
  </si>
  <si>
    <t>Montvilas, Mikas</t>
  </si>
  <si>
    <t>Kardokas, Žygimantas</t>
  </si>
  <si>
    <t>Zanizdra, Eimantas</t>
  </si>
  <si>
    <t>Bičkūnas, Lukas</t>
  </si>
  <si>
    <t>Stašelis, Karolinas</t>
  </si>
  <si>
    <t>Obukevičius, Semas</t>
  </si>
  <si>
    <t>Petravičius, Saulius</t>
  </si>
  <si>
    <t>Giedraitis, Augustinas</t>
  </si>
  <si>
    <t>Poškus, Julius</t>
  </si>
  <si>
    <t>Lapienė, Saulius</t>
  </si>
  <si>
    <t>Baliūnas, Juozas</t>
  </si>
  <si>
    <t>Stasiukaitis, Danielius</t>
  </si>
  <si>
    <t>Stasiukaitis, Benas</t>
  </si>
  <si>
    <t>ŠSG</t>
  </si>
  <si>
    <t>LPM</t>
  </si>
  <si>
    <t>Lazdijai</t>
  </si>
  <si>
    <t>Žukauskas, Antanas</t>
  </si>
  <si>
    <t>Bizimavičius, Tomas</t>
  </si>
  <si>
    <t>Rimkus, Aurimas</t>
  </si>
  <si>
    <t>Vilčinskas, Ramūnas</t>
  </si>
  <si>
    <t>Vaišvila, Arūnas</t>
  </si>
  <si>
    <t>Juzonis, Egidijus</t>
  </si>
  <si>
    <t>Čalkevičius, Saulius</t>
  </si>
  <si>
    <t>Slavickas, Andrius</t>
  </si>
  <si>
    <t>Vedeikis, Ernestas</t>
  </si>
  <si>
    <t>Muralis, Virgilijus</t>
  </si>
  <si>
    <t>Krivickas, Gytis</t>
  </si>
  <si>
    <t>Silius, Rolandas</t>
  </si>
  <si>
    <t>Kulik, Maksim</t>
  </si>
  <si>
    <t>Junda, Edvard</t>
  </si>
  <si>
    <t>Jakštas, Rolandas</t>
  </si>
  <si>
    <t>Grubinskas, Irmantas</t>
  </si>
  <si>
    <t>Būdvytis, Dovydas</t>
  </si>
  <si>
    <t>Balčiūnas, Algirdas</t>
  </si>
  <si>
    <t>Mikučionis, Nerijus</t>
  </si>
  <si>
    <t>Demenkov, Edvin</t>
  </si>
  <si>
    <t>Leliašius, Egidijus</t>
  </si>
  <si>
    <t>Žiogas, Giedrius</t>
  </si>
  <si>
    <t>Gadliauskas, Gintautas</t>
  </si>
  <si>
    <t>Petkevicius, Dainius</t>
  </si>
  <si>
    <t>Grigėnas, Kęstutis</t>
  </si>
  <si>
    <t>Gorskis, Dainius</t>
  </si>
  <si>
    <t>Jurėnas, Romas</t>
  </si>
  <si>
    <t>Brijūnas, Vytautas</t>
  </si>
  <si>
    <t>Venclova, Bronius</t>
  </si>
  <si>
    <t>Švėgžda, Dainius</t>
  </si>
  <si>
    <t>Šerkšnys, Zenonas</t>
  </si>
  <si>
    <t>Aukštikalnis, Gytis</t>
  </si>
  <si>
    <t>Sičiūnas, Arūnas</t>
  </si>
  <si>
    <t>Dziovenis, Medardas</t>
  </si>
  <si>
    <t>Pakštas, Marijus</t>
  </si>
  <si>
    <t>Striūka, Algirdas</t>
  </si>
  <si>
    <t>Vaitkevičius, Andrius</t>
  </si>
  <si>
    <t>Survila, Tadas</t>
  </si>
  <si>
    <t>Kriugžda, Rolandas</t>
  </si>
  <si>
    <t>Lapienė, Kęstutis</t>
  </si>
  <si>
    <t>Dobrovolskas, Vidmantas</t>
  </si>
  <si>
    <t>Markevičius, Albinas</t>
  </si>
  <si>
    <t>Geležiūnas, Valdemaras</t>
  </si>
  <si>
    <t>Ciukša, Sigitas</t>
  </si>
  <si>
    <t>Jonaitis, Gintautas</t>
  </si>
  <si>
    <t>Balčiauskas, Zenonas</t>
  </si>
  <si>
    <t>Jocius, Linas</t>
  </si>
  <si>
    <t>Abromaitis, Kęstutis</t>
  </si>
  <si>
    <t>Bėlskas, Ernestas</t>
  </si>
  <si>
    <t>Povilavičius, Giedrius</t>
  </si>
  <si>
    <t>Drebulys, Gintaras</t>
  </si>
  <si>
    <t>Jasonas, Valdas</t>
  </si>
  <si>
    <t>Medeikis, Algirdas</t>
  </si>
  <si>
    <t>Valiunas, Rimantas</t>
  </si>
  <si>
    <t>Jakubavičius, Gedas</t>
  </si>
  <si>
    <t>Tulaba, Andrius</t>
  </si>
  <si>
    <t>Virbickas, Dalius</t>
  </si>
  <si>
    <t>Janavičius, Ričardas</t>
  </si>
  <si>
    <t>Kontrimas, Arūnas</t>
  </si>
  <si>
    <t>Kondratas, Ronaldas</t>
  </si>
  <si>
    <t>Zaranka, Klemensas</t>
  </si>
  <si>
    <t>Šustauskas, Egidijus</t>
  </si>
  <si>
    <t>Vansevičius, Petras</t>
  </si>
  <si>
    <t>Zemaitis, Tadas</t>
  </si>
  <si>
    <t>Regelskis, Rytis</t>
  </si>
  <si>
    <t>Antončikas, Audrys</t>
  </si>
  <si>
    <t>Malūkas, Raimondas</t>
  </si>
  <si>
    <t>Ulinskas, Vladas</t>
  </si>
  <si>
    <t>Petkevičius, Gintautas</t>
  </si>
  <si>
    <t>Petrauskas, Vilius</t>
  </si>
  <si>
    <t>Kazėnas, Bronius</t>
  </si>
  <si>
    <t>Mogulevičius, Kazimieras</t>
  </si>
  <si>
    <t>Vilimavičius, Vytautas</t>
  </si>
  <si>
    <t>Stasiukaitis, Simas</t>
  </si>
  <si>
    <t>Šimkevičius, Raimondas</t>
  </si>
  <si>
    <t>Jasinskas, Romas</t>
  </si>
  <si>
    <t>Balčiūnas, Dainius</t>
  </si>
  <si>
    <t>Kinderis, Gediminas</t>
  </si>
  <si>
    <t>Liaudenskas, Gintaras</t>
  </si>
  <si>
    <t>Jocius, Jonas</t>
  </si>
  <si>
    <t>Survila, Albertas</t>
  </si>
  <si>
    <t>Rokas, Valdas</t>
  </si>
  <si>
    <t>Dauknys, Linas</t>
  </si>
  <si>
    <t>Valunta, Drąsius</t>
  </si>
  <si>
    <t>Stogevičius, Virgintas</t>
  </si>
  <si>
    <t>Galimovas, Rimvydas</t>
  </si>
  <si>
    <t>Janusaitis, Mindaugas</t>
  </si>
  <si>
    <t>Lukšys, Darius</t>
  </si>
  <si>
    <t>Barancovas, Antanas</t>
  </si>
  <si>
    <t>Kriščiūnas, Vidas</t>
  </si>
  <si>
    <t>Venckūnas, Žydrūnas</t>
  </si>
  <si>
    <t>Rimša, Vitalijus</t>
  </si>
  <si>
    <t>Kazlauskas, Marius</t>
  </si>
  <si>
    <t>Čirba, Stasys</t>
  </si>
  <si>
    <t>Stankevičius, Kazimieras</t>
  </si>
  <si>
    <t>Baliukevičius, Genius</t>
  </si>
  <si>
    <t>Raseiniai</t>
  </si>
  <si>
    <t>Na, pagauk!</t>
  </si>
  <si>
    <t>Bijusta/Inžinerija</t>
  </si>
  <si>
    <t>Kačerginė</t>
  </si>
  <si>
    <t>Žeimiai</t>
  </si>
  <si>
    <t>Kelmė</t>
  </si>
  <si>
    <t>Anykščiai/Vilnius</t>
  </si>
  <si>
    <t>Vainutas</t>
  </si>
  <si>
    <t>Vilniaus rajonas</t>
  </si>
  <si>
    <t>Kaišiadorių BMK</t>
  </si>
  <si>
    <t>Švėkšna</t>
  </si>
  <si>
    <t>Tauragės BMK</t>
  </si>
  <si>
    <t>Joniškis</t>
  </si>
  <si>
    <t>Radviliškis</t>
  </si>
  <si>
    <t>Ukmergė</t>
  </si>
  <si>
    <t>Vilkaviškis</t>
  </si>
  <si>
    <t>Šveicarija</t>
  </si>
  <si>
    <t>Vilkaviškio PGT</t>
  </si>
  <si>
    <t>noriu bėgti</t>
  </si>
  <si>
    <t>Dzūkija</t>
  </si>
  <si>
    <t>Lietuvos Kaimas</t>
  </si>
  <si>
    <t>Amžiaus grupė</t>
  </si>
  <si>
    <t>Vieta amžiaus grupėje</t>
  </si>
  <si>
    <t>Varžybų skaičius</t>
  </si>
  <si>
    <t>Geriausių 8 suma</t>
  </si>
  <si>
    <t>Kizlaitytė, Diana</t>
  </si>
  <si>
    <t>Sabaitė, Akvilė</t>
  </si>
  <si>
    <t>Vilkaviškio LASK</t>
  </si>
  <si>
    <t>Svinkūnaitė, Miglė</t>
  </si>
  <si>
    <t>Šacikauskaitė, Vaida</t>
  </si>
  <si>
    <t>Patkauskienė, Šalnė</t>
  </si>
  <si>
    <t>Paškauskienė, Neringa</t>
  </si>
  <si>
    <t>Kučinskienė, Violeta</t>
  </si>
  <si>
    <t>Bizimavičiūtė, Simona</t>
  </si>
  <si>
    <t>Česnauskienė, Rima</t>
  </si>
  <si>
    <t>Kambariokai</t>
  </si>
  <si>
    <t>Lukošaitis, Arnas</t>
  </si>
  <si>
    <t>Tarasevičius, Lukas</t>
  </si>
  <si>
    <t>Klebauskas, Arūnas</t>
  </si>
  <si>
    <t>Kučinskas, Arūnas</t>
  </si>
  <si>
    <t>Soroka, Raimundas</t>
  </si>
  <si>
    <t>Česnauskas, Stasys</t>
  </si>
  <si>
    <t>Jusaitis, Gražvydas</t>
  </si>
  <si>
    <t>Zniščinskij, Eduard</t>
  </si>
  <si>
    <t>Likpetris, Virginijus</t>
  </si>
  <si>
    <t>Juodišius, Evaldas</t>
  </si>
  <si>
    <t>Kasperiūnas, Dalius</t>
  </si>
  <si>
    <t>Makušinas, Vadimas</t>
  </si>
  <si>
    <t>Songaila, Juozas</t>
  </si>
  <si>
    <t>Limantas, Romualdas</t>
  </si>
  <si>
    <t>Ruzgas, Arvydas</t>
  </si>
  <si>
    <t>Mackevičius, Rimantas</t>
  </si>
  <si>
    <t>Marcinkevičius, Faustas</t>
  </si>
  <si>
    <t>Daunoravičius, Evaldas</t>
  </si>
  <si>
    <t>Stankevičius, Lukas</t>
  </si>
  <si>
    <t>Šimkus, Edvinas</t>
  </si>
  <si>
    <t>Sakalauskas, Jonas</t>
  </si>
  <si>
    <t>Požėla, Gabrielius</t>
  </si>
  <si>
    <t>Makušinas, Mikas</t>
  </si>
  <si>
    <t>Baura, Matas</t>
  </si>
  <si>
    <t>Milašauskas, Rokas</t>
  </si>
  <si>
    <t>Šiauliai-Panevėžys</t>
  </si>
  <si>
    <t>Pavardė, Vardas</t>
  </si>
  <si>
    <t>Jonavos "Maratonas"/Prienų KKSC</t>
  </si>
  <si>
    <t>Jonavos BK „Maratonas“</t>
  </si>
  <si>
    <t>Bakienė, Rasa</t>
  </si>
  <si>
    <t>Balčiūnienė, Danutė</t>
  </si>
  <si>
    <t>Černiauskaitė, Agnė</t>
  </si>
  <si>
    <t>Damynaitė, Miglė</t>
  </si>
  <si>
    <t>Dobrovolskienė, Ida</t>
  </si>
  <si>
    <t>Eismontaitė, Gintarė</t>
  </si>
  <si>
    <t>Eismontaitė, Žaneta</t>
  </si>
  <si>
    <t>Goštautaitė, Gražina</t>
  </si>
  <si>
    <t>Marcinauskaitė, Henrieta</t>
  </si>
  <si>
    <t>Povilavičiūtė, Almilė</t>
  </si>
  <si>
    <t>Rybak, Diana</t>
  </si>
  <si>
    <t>Stravinskaitė, Jovita</t>
  </si>
  <si>
    <t>Rietavas</t>
  </si>
  <si>
    <t>Druskininkai</t>
  </si>
  <si>
    <t>Kauno rajonas</t>
  </si>
  <si>
    <t>Apanavičius, Tomas</t>
  </si>
  <si>
    <t>Beleška, Jonas</t>
  </si>
  <si>
    <t>Buchoveckas, Stanislovas</t>
  </si>
  <si>
    <t>Kaminskas, Vilius</t>
  </si>
  <si>
    <t>Kavaliauskas, Petras</t>
  </si>
  <si>
    <t>Kazlauskas, Alfonsas</t>
  </si>
  <si>
    <t>Krincius, Kęstas</t>
  </si>
  <si>
    <t>Križinauskas, Adolfas</t>
  </si>
  <si>
    <t>Križinauskas, Justinas</t>
  </si>
  <si>
    <t>Petraitis, Grigas</t>
  </si>
  <si>
    <t>Rastenis, Tomas</t>
  </si>
  <si>
    <t>Suchockas, Edgaras</t>
  </si>
  <si>
    <t>Šimoliūnas, Redas</t>
  </si>
  <si>
    <t>Šventoraitis, Rytis</t>
  </si>
  <si>
    <t>Totilas, Vidas</t>
  </si>
  <si>
    <t>Valančius, Aloyzas</t>
  </si>
  <si>
    <t>Zonys, Andrius</t>
  </si>
  <si>
    <t>Džiovalaitė, Kamilė</t>
  </si>
  <si>
    <t>Poškutė, Jovita</t>
  </si>
  <si>
    <t>Latvelytė, Brigita</t>
  </si>
  <si>
    <t>Marcinkevičiūtė, Gerda</t>
  </si>
  <si>
    <t>Vilkaitė, Livija</t>
  </si>
  <si>
    <t>Smiltynė</t>
  </si>
  <si>
    <t>VIP</t>
  </si>
  <si>
    <t>Budrevičiūtė, Agnė</t>
  </si>
  <si>
    <t>OK Dainava</t>
  </si>
  <si>
    <t>Packevičienė, Jurgita</t>
  </si>
  <si>
    <t>Kančys, Remigijus</t>
  </si>
  <si>
    <t>Dainauskas, Vidas</t>
  </si>
  <si>
    <t>Mažeika, Viktoras</t>
  </si>
  <si>
    <t>Petruškevičius, Kazimieras</t>
  </si>
  <si>
    <t>Balčiauskas, Benas</t>
  </si>
  <si>
    <t>Kaišiadorys Bėga</t>
  </si>
  <si>
    <t>Oro gynybos batalionas</t>
  </si>
  <si>
    <t>Gražiškiai</t>
  </si>
  <si>
    <t>VYR</t>
  </si>
  <si>
    <t>BK Dzūkija</t>
  </si>
  <si>
    <t>Kačkis, Klaudijus</t>
  </si>
  <si>
    <t>Meška, Artūras</t>
  </si>
  <si>
    <t>Stanelis, Martynas</t>
  </si>
  <si>
    <t>Žasliai</t>
  </si>
  <si>
    <t>Run for Science</t>
  </si>
  <si>
    <t>Galimovienė, Eglė</t>
  </si>
  <si>
    <t>Jokubaitytė, Viktorija</t>
  </si>
  <si>
    <t>Jonaitienė, Jurgita</t>
  </si>
  <si>
    <t>Mikalauskaitė, Simona</t>
  </si>
  <si>
    <t>Pilvinienė, Edita</t>
  </si>
  <si>
    <t>V11</t>
  </si>
  <si>
    <t>V15</t>
  </si>
  <si>
    <t>Akademija</t>
  </si>
  <si>
    <t>Andronik, Vadim</t>
  </si>
  <si>
    <t>Drebulys, Domantas</t>
  </si>
  <si>
    <t>Drebulys, Nedas Vytis</t>
  </si>
  <si>
    <t>Medininkai</t>
  </si>
  <si>
    <t>Packevičius, Darius</t>
  </si>
  <si>
    <t>Pauša, Donatas</t>
  </si>
  <si>
    <t>Valiuška, Dovydas</t>
  </si>
  <si>
    <t>Žentelis, Ernestas</t>
  </si>
  <si>
    <t>Žagarė</t>
  </si>
  <si>
    <t>Klevinskas, Lukas</t>
  </si>
  <si>
    <t>Danilevičius, Lukas</t>
  </si>
  <si>
    <t>Černikovas, Igoris</t>
  </si>
  <si>
    <t>Prokopenko, Ruslanas</t>
  </si>
  <si>
    <t>Mituzas, Airidas</t>
  </si>
  <si>
    <t>Laukutis, Laurynas</t>
  </si>
  <si>
    <t>Mirončuk, Aleksandras</t>
  </si>
  <si>
    <t>Medienos karalystė</t>
  </si>
  <si>
    <t>Bėgimo Klubas</t>
  </si>
  <si>
    <t>Misevičiūtė, Gintarė</t>
  </si>
  <si>
    <t>Prokopenko, Viltė</t>
  </si>
  <si>
    <t>Prokopenko, Rusnė</t>
  </si>
  <si>
    <t>Šilianskaitė, Roberta</t>
  </si>
  <si>
    <t>Lukošienė, Dalia</t>
  </si>
  <si>
    <t>LSMU gimnazija</t>
  </si>
  <si>
    <t>M-13</t>
  </si>
  <si>
    <t>M-16</t>
  </si>
  <si>
    <t>M-19</t>
  </si>
  <si>
    <t>M</t>
  </si>
  <si>
    <t>M-30</t>
  </si>
  <si>
    <t>M-35</t>
  </si>
  <si>
    <t>M-40</t>
  </si>
  <si>
    <t>M-45</t>
  </si>
  <si>
    <t>M-55</t>
  </si>
  <si>
    <t>M-50</t>
  </si>
  <si>
    <t>M-60</t>
  </si>
  <si>
    <t>V-19</t>
  </si>
  <si>
    <t>V-16</t>
  </si>
  <si>
    <t>V-13</t>
  </si>
  <si>
    <t>V</t>
  </si>
  <si>
    <t>V-30</t>
  </si>
  <si>
    <t>V-35</t>
  </si>
  <si>
    <t>V-40</t>
  </si>
  <si>
    <t>V-45</t>
  </si>
  <si>
    <t>V-50</t>
  </si>
  <si>
    <t>V-55</t>
  </si>
  <si>
    <t>V-60</t>
  </si>
  <si>
    <t>V-65</t>
  </si>
  <si>
    <t>V-70</t>
  </si>
  <si>
    <t>V-75</t>
  </si>
  <si>
    <t>Amžius, gimimo metai</t>
  </si>
  <si>
    <t>Borusienė, Audronė</t>
  </si>
  <si>
    <t>Buinauskienė, Lina</t>
  </si>
  <si>
    <t>Vilčinskas, Jonas</t>
  </si>
  <si>
    <t>Ružytė, Mingailė Kotryna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</si>
</sst>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6"/>
      <color rgb="FF0070C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1" fontId="50" fillId="0" borderId="10" xfId="60" applyNumberFormat="1" applyFont="1" applyBorder="1" applyAlignment="1">
      <alignment horizontal="center"/>
      <protection/>
    </xf>
    <xf numFmtId="0" fontId="51" fillId="33" borderId="0" xfId="0" applyFont="1" applyFill="1" applyAlignment="1">
      <alignment horizontal="center" vertical="center"/>
    </xf>
    <xf numFmtId="0" fontId="50" fillId="0" borderId="10" xfId="60" applyFont="1" applyBorder="1">
      <alignment/>
      <protection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1" fillId="34" borderId="11" xfId="0" applyNumberFormat="1" applyFont="1" applyFill="1" applyBorder="1" applyAlignment="1">
      <alignment horizontal="center" vertical="center" wrapText="1"/>
    </xf>
    <xf numFmtId="0" fontId="50" fillId="0" borderId="10" xfId="58" applyFont="1" applyBorder="1" applyAlignment="1">
      <alignment horizontal="left"/>
      <protection/>
    </xf>
    <xf numFmtId="0" fontId="50" fillId="0" borderId="10" xfId="58" applyFont="1" applyBorder="1" applyAlignment="1">
      <alignment horizontal="center"/>
      <protection/>
    </xf>
    <xf numFmtId="0" fontId="50" fillId="0" borderId="10" xfId="58" applyFont="1" applyBorder="1" applyAlignment="1">
      <alignment vertical="center"/>
      <protection/>
    </xf>
    <xf numFmtId="0" fontId="50" fillId="0" borderId="10" xfId="58" applyFont="1" applyBorder="1" applyAlignment="1">
      <alignment horizontal="center" vertical="center"/>
      <protection/>
    </xf>
    <xf numFmtId="0" fontId="50" fillId="0" borderId="10" xfId="58" applyFont="1" applyBorder="1" applyAlignment="1">
      <alignment horizontal="left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60" applyFont="1" applyBorder="1" applyAlignment="1">
      <alignment horizontal="left"/>
      <protection/>
    </xf>
    <xf numFmtId="0" fontId="50" fillId="0" borderId="10" xfId="59" applyNumberFormat="1" applyFont="1" applyFill="1" applyBorder="1" applyAlignment="1">
      <alignment horizontal="center"/>
      <protection/>
    </xf>
    <xf numFmtId="0" fontId="50" fillId="0" borderId="10" xfId="60" applyFont="1" applyBorder="1" applyAlignment="1">
      <alignment horizontal="center"/>
      <protection/>
    </xf>
    <xf numFmtId="1" fontId="51" fillId="33" borderId="10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5" fillId="8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60" applyFont="1" applyBorder="1" applyAlignment="1">
      <alignment horizontal="left"/>
      <protection/>
    </xf>
    <xf numFmtId="0" fontId="6" fillId="0" borderId="10" xfId="59" applyNumberFormat="1" applyFont="1" applyFill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1" fontId="6" fillId="0" borderId="10" xfId="60" applyNumberFormat="1" applyFont="1" applyBorder="1" applyAlignment="1">
      <alignment horizontal="center"/>
      <protection/>
    </xf>
    <xf numFmtId="0" fontId="6" fillId="0" borderId="10" xfId="58" applyFont="1" applyBorder="1" applyAlignment="1">
      <alignment horizontal="left"/>
      <protection/>
    </xf>
    <xf numFmtId="0" fontId="6" fillId="0" borderId="10" xfId="58" applyFont="1" applyBorder="1" applyAlignment="1">
      <alignment horizontal="center"/>
      <protection/>
    </xf>
    <xf numFmtId="0" fontId="6" fillId="0" borderId="10" xfId="58" applyFont="1" applyBorder="1" applyAlignment="1">
      <alignment vertical="center"/>
      <protection/>
    </xf>
    <xf numFmtId="0" fontId="6" fillId="0" borderId="10" xfId="58" applyFont="1" applyBorder="1" applyAlignment="1">
      <alignment horizontal="left" vertical="center"/>
      <protection/>
    </xf>
    <xf numFmtId="0" fontId="6" fillId="0" borderId="10" xfId="58" applyFont="1" applyBorder="1" applyAlignment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0" borderId="12" xfId="60" applyFont="1" applyBorder="1" applyAlignment="1">
      <alignment horizontal="left"/>
      <protection/>
    </xf>
    <xf numFmtId="0" fontId="51" fillId="8" borderId="11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 10" xfId="58"/>
    <cellStyle name="Normal 2 2" xfId="59"/>
    <cellStyle name="Normal 42" xfId="60"/>
    <cellStyle name="Normal 43" xfId="61"/>
    <cellStyle name="Normal 44" xfId="62"/>
    <cellStyle name="Normal 45" xfId="63"/>
    <cellStyle name="Normal 4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U7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K2"/>
    </sheetView>
  </sheetViews>
  <sheetFormatPr defaultColWidth="6.8515625" defaultRowHeight="15"/>
  <cols>
    <col min="1" max="1" width="5.28125" style="2" customWidth="1"/>
    <col min="2" max="2" width="7.28125" style="24" customWidth="1"/>
    <col min="3" max="3" width="27.57421875" style="1" bestFit="1" customWidth="1"/>
    <col min="4" max="4" width="18.8515625" style="4" bestFit="1" customWidth="1"/>
    <col min="5" max="5" width="30.140625" style="4" bestFit="1" customWidth="1"/>
    <col min="6" max="6" width="7.421875" style="1" bestFit="1" customWidth="1"/>
    <col min="7" max="7" width="7.7109375" style="1" bestFit="1" customWidth="1"/>
    <col min="8" max="8" width="9.28125" style="6" bestFit="1" customWidth="1"/>
    <col min="9" max="9" width="6.421875" style="2" bestFit="1" customWidth="1"/>
    <col min="10" max="10" width="7.7109375" style="2" bestFit="1" customWidth="1"/>
    <col min="11" max="11" width="6.7109375" style="2" bestFit="1" customWidth="1"/>
    <col min="12" max="12" width="9.140625" style="2" bestFit="1" customWidth="1"/>
    <col min="13" max="13" width="6.8515625" style="3" bestFit="1" customWidth="1"/>
    <col min="14" max="14" width="7.57421875" style="2" bestFit="1" customWidth="1"/>
    <col min="15" max="15" width="6.28125" style="2" bestFit="1" customWidth="1"/>
    <col min="16" max="16" width="7.00390625" style="2" bestFit="1" customWidth="1"/>
    <col min="17" max="17" width="4.8515625" style="2" bestFit="1" customWidth="1"/>
    <col min="18" max="18" width="9.00390625" style="2" bestFit="1" customWidth="1"/>
    <col min="19" max="19" width="8.28125" style="2" bestFit="1" customWidth="1"/>
    <col min="20" max="20" width="8.00390625" style="2" bestFit="1" customWidth="1"/>
    <col min="21" max="21" width="6.8515625" style="2" bestFit="1" customWidth="1"/>
    <col min="22" max="16384" width="6.8515625" style="1" customWidth="1"/>
  </cols>
  <sheetData>
    <row r="1" spans="1:21" s="34" customFormat="1" ht="20.25">
      <c r="A1" s="32" t="s">
        <v>19</v>
      </c>
      <c r="B1" s="26"/>
      <c r="C1" s="33"/>
      <c r="D1" s="33"/>
      <c r="E1" s="33"/>
      <c r="H1" s="35"/>
      <c r="I1" s="36"/>
      <c r="J1" s="36"/>
      <c r="K1" s="36"/>
      <c r="L1" s="37"/>
      <c r="M1" s="37"/>
      <c r="N1" s="36"/>
      <c r="O1" s="36"/>
      <c r="P1" s="36"/>
      <c r="Q1" s="36"/>
      <c r="R1" s="36"/>
      <c r="S1" s="36"/>
      <c r="T1" s="36"/>
      <c r="U1" s="36"/>
    </row>
    <row r="2" spans="1:21" s="34" customFormat="1" ht="20.25">
      <c r="A2" s="59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37"/>
      <c r="M2" s="37"/>
      <c r="N2" s="36"/>
      <c r="O2" s="36"/>
      <c r="P2" s="36"/>
      <c r="Q2" s="36"/>
      <c r="R2" s="36"/>
      <c r="S2" s="36"/>
      <c r="T2" s="36"/>
      <c r="U2" s="36"/>
    </row>
    <row r="3" spans="1:21" ht="40.5" customHeight="1">
      <c r="A3" s="8" t="s">
        <v>0</v>
      </c>
      <c r="B3" s="8" t="s">
        <v>210</v>
      </c>
      <c r="C3" s="9" t="s">
        <v>250</v>
      </c>
      <c r="D3" s="9" t="s">
        <v>28</v>
      </c>
      <c r="E3" s="9" t="s">
        <v>1</v>
      </c>
      <c r="F3" s="8" t="s">
        <v>367</v>
      </c>
      <c r="G3" s="8" t="s">
        <v>209</v>
      </c>
      <c r="H3" s="8" t="s">
        <v>212</v>
      </c>
      <c r="I3" s="8" t="s">
        <v>2</v>
      </c>
      <c r="J3" s="8" t="s">
        <v>211</v>
      </c>
      <c r="K3" s="8" t="s">
        <v>12</v>
      </c>
      <c r="L3" s="8" t="s">
        <v>7</v>
      </c>
      <c r="M3" s="10" t="s">
        <v>6</v>
      </c>
      <c r="N3" s="8" t="s">
        <v>14</v>
      </c>
      <c r="O3" s="8" t="s">
        <v>15</v>
      </c>
      <c r="P3" s="8" t="s">
        <v>321</v>
      </c>
      <c r="Q3" s="8" t="s">
        <v>16</v>
      </c>
      <c r="R3" s="8" t="s">
        <v>11</v>
      </c>
      <c r="S3" s="8" t="s">
        <v>290</v>
      </c>
      <c r="T3" s="8" t="s">
        <v>18</v>
      </c>
      <c r="U3" s="8" t="s">
        <v>6</v>
      </c>
    </row>
    <row r="4" spans="1:21" ht="12.75">
      <c r="A4" s="16">
        <v>1</v>
      </c>
      <c r="B4" s="23">
        <v>1</v>
      </c>
      <c r="C4" s="7" t="s">
        <v>41</v>
      </c>
      <c r="D4" s="17" t="s">
        <v>7</v>
      </c>
      <c r="E4" s="17" t="s">
        <v>62</v>
      </c>
      <c r="F4" s="18">
        <v>17</v>
      </c>
      <c r="G4" s="19" t="s">
        <v>344</v>
      </c>
      <c r="H4" s="20">
        <f aca="true" t="shared" si="0" ref="H4:H35">IF(J4=11,SUM(K4:U4)-SMALL(K4:U4,1)-SMALL(K4:U4,2)-SMALL(K4:U4,3),(IF(J4=10,SUM(K4:U4)-SMALL(K4:U4,1)-SMALL(K4:U4,2),(IF(J4=9,SUM(K4:U4)-SMALL(K4:U4,1),SUM(K4:U4))))))</f>
        <v>5255.594274916687</v>
      </c>
      <c r="I4" s="21">
        <f aca="true" t="shared" si="1" ref="I4:I35">SUM(K4:U4)</f>
        <v>5255.594274916687</v>
      </c>
      <c r="J4" s="22">
        <f aca="true" t="shared" si="2" ref="J4:J35">COUNT(K4:U4)</f>
        <v>6</v>
      </c>
      <c r="K4" s="5">
        <v>850.9345794392523</v>
      </c>
      <c r="L4" s="5">
        <v>897.9963570127505</v>
      </c>
      <c r="M4" s="5"/>
      <c r="N4" s="5"/>
      <c r="O4" s="5"/>
      <c r="P4" s="5"/>
      <c r="Q4" s="5">
        <v>901.5329125338143</v>
      </c>
      <c r="R4" s="5">
        <v>878.9988208557809</v>
      </c>
      <c r="S4" s="5"/>
      <c r="T4" s="5">
        <v>864.2146017699114</v>
      </c>
      <c r="U4" s="5">
        <v>861.9170033051781</v>
      </c>
    </row>
    <row r="5" spans="1:21" ht="12.75">
      <c r="A5" s="16">
        <v>2</v>
      </c>
      <c r="B5" s="23">
        <v>1</v>
      </c>
      <c r="C5" s="7" t="s">
        <v>369</v>
      </c>
      <c r="D5" s="17" t="s">
        <v>67</v>
      </c>
      <c r="E5" s="17" t="s">
        <v>34</v>
      </c>
      <c r="F5" s="18">
        <v>1977</v>
      </c>
      <c r="G5" s="19" t="s">
        <v>347</v>
      </c>
      <c r="H5" s="20">
        <f t="shared" si="0"/>
        <v>5027.301115710864</v>
      </c>
      <c r="I5" s="21">
        <f t="shared" si="1"/>
        <v>5027.301115710864</v>
      </c>
      <c r="J5" s="22">
        <f t="shared" si="2"/>
        <v>7</v>
      </c>
      <c r="K5" s="5">
        <v>632.0872274143302</v>
      </c>
      <c r="L5" s="5">
        <v>727.6867030965393</v>
      </c>
      <c r="M5" s="5">
        <v>193.18371051273087</v>
      </c>
      <c r="N5" s="5"/>
      <c r="O5" s="5"/>
      <c r="P5" s="5"/>
      <c r="Q5" s="5">
        <v>899.0081154192966</v>
      </c>
      <c r="R5" s="5">
        <v>867.491715804712</v>
      </c>
      <c r="S5" s="5"/>
      <c r="T5" s="5">
        <v>837.112831858407</v>
      </c>
      <c r="U5" s="5">
        <v>870.7308116048476</v>
      </c>
    </row>
    <row r="6" spans="1:21" ht="12.75">
      <c r="A6" s="16">
        <v>3</v>
      </c>
      <c r="B6" s="23">
        <v>2</v>
      </c>
      <c r="C6" s="7" t="s">
        <v>50</v>
      </c>
      <c r="D6" s="17" t="s">
        <v>18</v>
      </c>
      <c r="E6" s="17" t="s">
        <v>31</v>
      </c>
      <c r="F6" s="18">
        <v>1997</v>
      </c>
      <c r="G6" s="19" t="s">
        <v>344</v>
      </c>
      <c r="H6" s="20">
        <f t="shared" si="0"/>
        <v>4935.758837185396</v>
      </c>
      <c r="I6" s="21">
        <f t="shared" si="1"/>
        <v>4935.758837185396</v>
      </c>
      <c r="J6" s="22">
        <f t="shared" si="2"/>
        <v>6</v>
      </c>
      <c r="K6" s="5">
        <v>750.4672897196261</v>
      </c>
      <c r="L6" s="5">
        <v>837.6593806921676</v>
      </c>
      <c r="M6" s="5"/>
      <c r="N6" s="5">
        <v>819.7028340602217</v>
      </c>
      <c r="O6" s="5"/>
      <c r="P6" s="5"/>
      <c r="Q6" s="5">
        <v>848.512173128945</v>
      </c>
      <c r="R6" s="5">
        <v>871.85197412722</v>
      </c>
      <c r="S6" s="5"/>
      <c r="T6" s="5"/>
      <c r="U6" s="5">
        <v>807.5651854572163</v>
      </c>
    </row>
    <row r="7" spans="1:21" ht="12.75">
      <c r="A7" s="16">
        <v>4</v>
      </c>
      <c r="B7" s="23">
        <v>1</v>
      </c>
      <c r="C7" s="7" t="s">
        <v>37</v>
      </c>
      <c r="D7" s="17" t="s">
        <v>3</v>
      </c>
      <c r="E7" s="17" t="s">
        <v>61</v>
      </c>
      <c r="F7" s="12">
        <v>34</v>
      </c>
      <c r="G7" s="19" t="s">
        <v>346</v>
      </c>
      <c r="H7" s="20">
        <f t="shared" si="0"/>
        <v>4800.417197417946</v>
      </c>
      <c r="I7" s="21">
        <f t="shared" si="1"/>
        <v>4800.417197417946</v>
      </c>
      <c r="J7" s="22">
        <f t="shared" si="2"/>
        <v>5</v>
      </c>
      <c r="K7" s="5">
        <v>924.4548286604362</v>
      </c>
      <c r="L7" s="5">
        <v>984.2896174863388</v>
      </c>
      <c r="M7" s="5"/>
      <c r="N7" s="5"/>
      <c r="O7" s="5"/>
      <c r="P7" s="5"/>
      <c r="Q7" s="5">
        <v>983.7691614066727</v>
      </c>
      <c r="R7" s="5">
        <v>964.0916177748919</v>
      </c>
      <c r="S7" s="5"/>
      <c r="T7" s="5"/>
      <c r="U7" s="5">
        <v>943.811972089607</v>
      </c>
    </row>
    <row r="8" spans="1:21" ht="12.75">
      <c r="A8" s="16">
        <v>5</v>
      </c>
      <c r="B8" s="23">
        <v>1</v>
      </c>
      <c r="C8" s="7" t="s">
        <v>58</v>
      </c>
      <c r="D8" s="17" t="s">
        <v>6</v>
      </c>
      <c r="E8" s="17" t="s">
        <v>32</v>
      </c>
      <c r="F8" s="18">
        <v>1971</v>
      </c>
      <c r="G8" s="19" t="s">
        <v>349</v>
      </c>
      <c r="H8" s="20">
        <f t="shared" si="0"/>
        <v>4624.336603550487</v>
      </c>
      <c r="I8" s="21">
        <f t="shared" si="1"/>
        <v>4624.336603550487</v>
      </c>
      <c r="J8" s="22">
        <f t="shared" si="2"/>
        <v>8</v>
      </c>
      <c r="K8" s="5">
        <v>630.841121495327</v>
      </c>
      <c r="L8" s="5">
        <v>754.7814207650274</v>
      </c>
      <c r="M8" s="5">
        <v>178.31509883265892</v>
      </c>
      <c r="N8" s="5">
        <v>792.9856607174469</v>
      </c>
      <c r="O8" s="5"/>
      <c r="P8" s="5"/>
      <c r="Q8" s="5">
        <v>376.9670501482687</v>
      </c>
      <c r="R8" s="5">
        <v>764.2859887016621</v>
      </c>
      <c r="S8" s="5"/>
      <c r="T8" s="5">
        <v>763.2743362831859</v>
      </c>
      <c r="U8" s="5">
        <v>362.8859266069103</v>
      </c>
    </row>
    <row r="9" spans="1:21" ht="12.75">
      <c r="A9" s="16">
        <v>6</v>
      </c>
      <c r="B9" s="23">
        <v>2</v>
      </c>
      <c r="C9" s="7" t="s">
        <v>42</v>
      </c>
      <c r="D9" s="17" t="s">
        <v>12</v>
      </c>
      <c r="E9" s="17" t="s">
        <v>34</v>
      </c>
      <c r="F9" s="18">
        <v>1981</v>
      </c>
      <c r="G9" s="19" t="s">
        <v>347</v>
      </c>
      <c r="H9" s="20">
        <f t="shared" si="0"/>
        <v>4475.997066550954</v>
      </c>
      <c r="I9" s="21">
        <f t="shared" si="1"/>
        <v>4475.997066550954</v>
      </c>
      <c r="J9" s="22">
        <f t="shared" si="2"/>
        <v>5</v>
      </c>
      <c r="K9" s="5">
        <v>828.6604361370717</v>
      </c>
      <c r="L9" s="5">
        <v>895.9471766848816</v>
      </c>
      <c r="M9" s="5">
        <v>942.6234055452747</v>
      </c>
      <c r="N9" s="5"/>
      <c r="O9" s="5"/>
      <c r="P9" s="5"/>
      <c r="Q9" s="5">
        <v>914.3372407574392</v>
      </c>
      <c r="R9" s="5">
        <v>894.4288074262865</v>
      </c>
      <c r="S9" s="5"/>
      <c r="T9" s="5"/>
      <c r="U9" s="5"/>
    </row>
    <row r="10" spans="1:21" ht="12.75">
      <c r="A10" s="16">
        <v>7</v>
      </c>
      <c r="B10" s="23">
        <v>3</v>
      </c>
      <c r="C10" s="7" t="s">
        <v>46</v>
      </c>
      <c r="D10" s="17" t="s">
        <v>6</v>
      </c>
      <c r="E10" s="11" t="s">
        <v>32</v>
      </c>
      <c r="F10" s="12">
        <v>38</v>
      </c>
      <c r="G10" s="19" t="s">
        <v>347</v>
      </c>
      <c r="H10" s="20">
        <f t="shared" si="0"/>
        <v>4325.256158682085</v>
      </c>
      <c r="I10" s="21">
        <f t="shared" si="1"/>
        <v>4325.256158682085</v>
      </c>
      <c r="J10" s="22">
        <f t="shared" si="2"/>
        <v>5</v>
      </c>
      <c r="K10" s="5">
        <v>795.0155763239875</v>
      </c>
      <c r="L10" s="5"/>
      <c r="M10" s="5"/>
      <c r="N10" s="5"/>
      <c r="O10" s="5"/>
      <c r="P10" s="5"/>
      <c r="Q10" s="5">
        <v>920.1983769161407</v>
      </c>
      <c r="R10" s="5">
        <v>884.786253196418</v>
      </c>
      <c r="S10" s="5"/>
      <c r="T10" s="5">
        <v>874.7234513274336</v>
      </c>
      <c r="U10" s="5">
        <v>850.5325009181049</v>
      </c>
    </row>
    <row r="11" spans="1:21" ht="12.75">
      <c r="A11" s="16">
        <v>8</v>
      </c>
      <c r="B11" s="23">
        <v>4</v>
      </c>
      <c r="C11" s="7" t="s">
        <v>219</v>
      </c>
      <c r="D11" s="17" t="s">
        <v>67</v>
      </c>
      <c r="E11" s="17" t="s">
        <v>34</v>
      </c>
      <c r="F11" s="12">
        <v>35</v>
      </c>
      <c r="G11" s="19" t="s">
        <v>347</v>
      </c>
      <c r="H11" s="20">
        <f t="shared" si="0"/>
        <v>4248.392642152934</v>
      </c>
      <c r="I11" s="21">
        <f t="shared" si="1"/>
        <v>4248.392642152934</v>
      </c>
      <c r="J11" s="22">
        <f t="shared" si="2"/>
        <v>5</v>
      </c>
      <c r="K11" s="5"/>
      <c r="L11" s="5">
        <v>831.056466302368</v>
      </c>
      <c r="M11" s="5"/>
      <c r="N11" s="5"/>
      <c r="O11" s="5"/>
      <c r="P11" s="5"/>
      <c r="Q11" s="5">
        <v>871.5058611361587</v>
      </c>
      <c r="R11" s="5">
        <v>858.9565354691057</v>
      </c>
      <c r="S11" s="5"/>
      <c r="T11" s="5">
        <v>850.6637168141593</v>
      </c>
      <c r="U11" s="5">
        <v>836.2100624311422</v>
      </c>
    </row>
    <row r="12" spans="1:21" ht="12.75">
      <c r="A12" s="16">
        <v>9</v>
      </c>
      <c r="B12" s="23">
        <v>1</v>
      </c>
      <c r="C12" s="7" t="s">
        <v>20</v>
      </c>
      <c r="D12" s="17" t="s">
        <v>11</v>
      </c>
      <c r="E12" s="17" t="s">
        <v>30</v>
      </c>
      <c r="F12" s="18">
        <v>1974</v>
      </c>
      <c r="G12" s="19" t="s">
        <v>348</v>
      </c>
      <c r="H12" s="20">
        <f t="shared" si="0"/>
        <v>4076.1882006895903</v>
      </c>
      <c r="I12" s="21">
        <f t="shared" si="1"/>
        <v>4076.1882006895903</v>
      </c>
      <c r="J12" s="22">
        <f t="shared" si="2"/>
        <v>7</v>
      </c>
      <c r="K12" s="5">
        <v>224.43349753694565</v>
      </c>
      <c r="L12" s="5">
        <v>294.75683890577517</v>
      </c>
      <c r="M12" s="5">
        <v>965.2954719268978</v>
      </c>
      <c r="N12" s="5">
        <v>942.1097735648648</v>
      </c>
      <c r="O12" s="5"/>
      <c r="P12" s="5"/>
      <c r="Q12" s="5">
        <v>248.71213682258394</v>
      </c>
      <c r="R12" s="5">
        <v>943.1313054979869</v>
      </c>
      <c r="S12" s="5"/>
      <c r="T12" s="5"/>
      <c r="U12" s="5">
        <v>457.7491764345361</v>
      </c>
    </row>
    <row r="13" spans="1:21" ht="12.75">
      <c r="A13" s="16">
        <v>10</v>
      </c>
      <c r="B13" s="23">
        <v>1</v>
      </c>
      <c r="C13" s="7" t="s">
        <v>38</v>
      </c>
      <c r="D13" s="17" t="s">
        <v>6</v>
      </c>
      <c r="E13" s="17" t="s">
        <v>32</v>
      </c>
      <c r="F13" s="18">
        <v>21</v>
      </c>
      <c r="G13" s="19" t="s">
        <v>345</v>
      </c>
      <c r="H13" s="20">
        <f t="shared" si="0"/>
        <v>3880.373831775701</v>
      </c>
      <c r="I13" s="21">
        <f t="shared" si="1"/>
        <v>3880.373831775701</v>
      </c>
      <c r="J13" s="22">
        <f t="shared" si="2"/>
        <v>4</v>
      </c>
      <c r="K13" s="5">
        <v>880.373831775701</v>
      </c>
      <c r="L13" s="5"/>
      <c r="M13" s="5"/>
      <c r="N13" s="5">
        <v>1000</v>
      </c>
      <c r="O13" s="5"/>
      <c r="P13" s="5"/>
      <c r="Q13" s="5"/>
      <c r="R13" s="5"/>
      <c r="S13" s="5"/>
      <c r="T13" s="5">
        <v>1000</v>
      </c>
      <c r="U13" s="5">
        <v>1000</v>
      </c>
    </row>
    <row r="14" spans="1:21" ht="12.75">
      <c r="A14" s="16">
        <v>11</v>
      </c>
      <c r="B14" s="23">
        <v>2</v>
      </c>
      <c r="C14" s="7" t="s">
        <v>40</v>
      </c>
      <c r="D14" s="17" t="s">
        <v>6</v>
      </c>
      <c r="E14" s="17" t="s">
        <v>34</v>
      </c>
      <c r="F14" s="18">
        <v>30</v>
      </c>
      <c r="G14" s="19" t="s">
        <v>346</v>
      </c>
      <c r="H14" s="20">
        <f t="shared" si="0"/>
        <v>3655.0078021872796</v>
      </c>
      <c r="I14" s="21">
        <f t="shared" si="1"/>
        <v>3655.0078021872796</v>
      </c>
      <c r="J14" s="22">
        <f t="shared" si="2"/>
        <v>4</v>
      </c>
      <c r="K14" s="5">
        <v>851.8691588785047</v>
      </c>
      <c r="L14" s="5">
        <v>928.9617486338798</v>
      </c>
      <c r="M14" s="5"/>
      <c r="N14" s="5"/>
      <c r="O14" s="5"/>
      <c r="P14" s="5"/>
      <c r="Q14" s="5">
        <v>923.8052299368801</v>
      </c>
      <c r="R14" s="5">
        <v>950.371664738015</v>
      </c>
      <c r="S14" s="5"/>
      <c r="T14" s="5"/>
      <c r="U14" s="5"/>
    </row>
    <row r="15" spans="1:21" ht="12.75">
      <c r="A15" s="16">
        <v>12</v>
      </c>
      <c r="B15" s="23">
        <v>5</v>
      </c>
      <c r="C15" s="7" t="s">
        <v>263</v>
      </c>
      <c r="D15" s="11" t="s">
        <v>67</v>
      </c>
      <c r="E15" s="17" t="s">
        <v>34</v>
      </c>
      <c r="F15" s="18">
        <v>1977</v>
      </c>
      <c r="G15" s="19" t="s">
        <v>347</v>
      </c>
      <c r="H15" s="20">
        <f t="shared" si="0"/>
        <v>3619.335734752827</v>
      </c>
      <c r="I15" s="21">
        <f t="shared" si="1"/>
        <v>3619.335734752827</v>
      </c>
      <c r="J15" s="22">
        <f t="shared" si="2"/>
        <v>5</v>
      </c>
      <c r="K15" s="5"/>
      <c r="L15" s="5"/>
      <c r="M15" s="5">
        <v>837.7569256495706</v>
      </c>
      <c r="N15" s="5"/>
      <c r="O15" s="5"/>
      <c r="P15" s="5"/>
      <c r="Q15" s="5">
        <v>402.8060179425793</v>
      </c>
      <c r="R15" s="5">
        <v>804.9698416873287</v>
      </c>
      <c r="S15" s="5"/>
      <c r="T15" s="5">
        <v>792.3119469026549</v>
      </c>
      <c r="U15" s="5">
        <v>781.491002570694</v>
      </c>
    </row>
    <row r="16" spans="1:21" ht="12.75">
      <c r="A16" s="16">
        <v>13</v>
      </c>
      <c r="B16" s="23">
        <v>2</v>
      </c>
      <c r="C16" s="7" t="s">
        <v>45</v>
      </c>
      <c r="D16" s="17" t="s">
        <v>6</v>
      </c>
      <c r="E16" s="17" t="s">
        <v>32</v>
      </c>
      <c r="F16" s="18">
        <v>1987</v>
      </c>
      <c r="G16" s="19" t="s">
        <v>345</v>
      </c>
      <c r="H16" s="20">
        <f t="shared" si="0"/>
        <v>3548.412097621927</v>
      </c>
      <c r="I16" s="21">
        <f t="shared" si="1"/>
        <v>3548.412097621927</v>
      </c>
      <c r="J16" s="22">
        <f t="shared" si="2"/>
        <v>4</v>
      </c>
      <c r="K16" s="5">
        <v>810.436137071651</v>
      </c>
      <c r="L16" s="5">
        <v>867.7140255009107</v>
      </c>
      <c r="M16" s="5">
        <v>923.1531270927528</v>
      </c>
      <c r="N16" s="5">
        <v>947.108807956612</v>
      </c>
      <c r="O16" s="5"/>
      <c r="P16" s="5"/>
      <c r="Q16" s="5"/>
      <c r="R16" s="5"/>
      <c r="S16" s="5"/>
      <c r="T16" s="5"/>
      <c r="U16" s="5"/>
    </row>
    <row r="17" spans="1:21" ht="12.75">
      <c r="A17" s="16">
        <v>14</v>
      </c>
      <c r="B17" s="23">
        <v>1</v>
      </c>
      <c r="C17" s="7" t="s">
        <v>48</v>
      </c>
      <c r="D17" s="17" t="s">
        <v>3</v>
      </c>
      <c r="E17" s="17" t="s">
        <v>10</v>
      </c>
      <c r="F17" s="18">
        <v>1962</v>
      </c>
      <c r="G17" s="19" t="s">
        <v>351</v>
      </c>
      <c r="H17" s="20">
        <f t="shared" si="0"/>
        <v>3398.8288675447775</v>
      </c>
      <c r="I17" s="21">
        <f t="shared" si="1"/>
        <v>3398.8288675447775</v>
      </c>
      <c r="J17" s="22">
        <f t="shared" si="2"/>
        <v>4</v>
      </c>
      <c r="K17" s="5">
        <v>785.8255451713394</v>
      </c>
      <c r="L17" s="5"/>
      <c r="M17" s="5"/>
      <c r="N17" s="5">
        <v>900.411590517727</v>
      </c>
      <c r="O17" s="5"/>
      <c r="P17" s="5"/>
      <c r="Q17" s="5">
        <v>876.014427412083</v>
      </c>
      <c r="R17" s="5"/>
      <c r="S17" s="5"/>
      <c r="T17" s="5"/>
      <c r="U17" s="5">
        <v>836.5773044436283</v>
      </c>
    </row>
    <row r="18" spans="1:21" ht="12.75">
      <c r="A18" s="16">
        <v>15</v>
      </c>
      <c r="B18" s="23">
        <v>3</v>
      </c>
      <c r="C18" s="7" t="s">
        <v>286</v>
      </c>
      <c r="D18" s="17" t="s">
        <v>3</v>
      </c>
      <c r="E18" s="17" t="s">
        <v>10</v>
      </c>
      <c r="F18" s="18">
        <v>1990</v>
      </c>
      <c r="G18" s="19" t="s">
        <v>345</v>
      </c>
      <c r="H18" s="20">
        <f t="shared" si="0"/>
        <v>3381.8066957467768</v>
      </c>
      <c r="I18" s="21">
        <f t="shared" si="1"/>
        <v>3381.8066957467768</v>
      </c>
      <c r="J18" s="22">
        <f t="shared" si="2"/>
        <v>4</v>
      </c>
      <c r="K18" s="5"/>
      <c r="L18" s="5"/>
      <c r="M18" s="5"/>
      <c r="N18" s="5">
        <v>957.8089544071969</v>
      </c>
      <c r="O18" s="5"/>
      <c r="P18" s="5"/>
      <c r="Q18" s="5">
        <v>473.9336492890995</v>
      </c>
      <c r="R18" s="5">
        <v>983.4831151867273</v>
      </c>
      <c r="S18" s="5"/>
      <c r="T18" s="5"/>
      <c r="U18" s="5">
        <v>966.5809768637532</v>
      </c>
    </row>
    <row r="19" spans="1:21" ht="12.75">
      <c r="A19" s="16">
        <v>16</v>
      </c>
      <c r="B19" s="23">
        <v>2</v>
      </c>
      <c r="C19" s="7" t="s">
        <v>294</v>
      </c>
      <c r="D19" s="17" t="s">
        <v>18</v>
      </c>
      <c r="E19" s="17" t="s">
        <v>31</v>
      </c>
      <c r="F19" s="12">
        <v>40</v>
      </c>
      <c r="G19" s="19" t="s">
        <v>348</v>
      </c>
      <c r="H19" s="20">
        <f t="shared" si="0"/>
        <v>3357.7697149626765</v>
      </c>
      <c r="I19" s="21">
        <f t="shared" si="1"/>
        <v>3357.7697149626765</v>
      </c>
      <c r="J19" s="22">
        <f t="shared" si="2"/>
        <v>5</v>
      </c>
      <c r="K19" s="5"/>
      <c r="L19" s="5"/>
      <c r="M19" s="5"/>
      <c r="N19" s="5"/>
      <c r="O19" s="5">
        <v>615.8510177566044</v>
      </c>
      <c r="P19" s="5"/>
      <c r="Q19" s="5">
        <v>374.1482536616166</v>
      </c>
      <c r="R19" s="5">
        <v>794.5447798276414</v>
      </c>
      <c r="S19" s="5"/>
      <c r="T19" s="5">
        <v>799.2256637168141</v>
      </c>
      <c r="U19" s="5">
        <v>774</v>
      </c>
    </row>
    <row r="20" spans="1:21" ht="12.75">
      <c r="A20" s="16">
        <v>17</v>
      </c>
      <c r="B20" s="23">
        <v>2</v>
      </c>
      <c r="C20" s="7" t="s">
        <v>220</v>
      </c>
      <c r="D20" s="17" t="s">
        <v>4</v>
      </c>
      <c r="E20" s="17" t="s">
        <v>223</v>
      </c>
      <c r="F20" s="18">
        <v>1967</v>
      </c>
      <c r="G20" s="19" t="s">
        <v>349</v>
      </c>
      <c r="H20" s="20">
        <f t="shared" si="0"/>
        <v>3260.385291190709</v>
      </c>
      <c r="I20" s="21">
        <f t="shared" si="1"/>
        <v>3260.385291190709</v>
      </c>
      <c r="J20" s="22">
        <f t="shared" si="2"/>
        <v>4</v>
      </c>
      <c r="K20" s="5"/>
      <c r="L20" s="5">
        <v>811.9307832422587</v>
      </c>
      <c r="M20" s="5">
        <v>835.1297159998255</v>
      </c>
      <c r="N20" s="5"/>
      <c r="O20" s="5"/>
      <c r="P20" s="5"/>
      <c r="Q20" s="5">
        <v>841.7493237150586</v>
      </c>
      <c r="R20" s="5"/>
      <c r="S20" s="5"/>
      <c r="T20" s="5"/>
      <c r="U20" s="5">
        <v>771.575468233566</v>
      </c>
    </row>
    <row r="21" spans="1:21" ht="12.75">
      <c r="A21" s="16">
        <v>18</v>
      </c>
      <c r="B21" s="23">
        <v>4</v>
      </c>
      <c r="C21" s="7" t="s">
        <v>311</v>
      </c>
      <c r="D21" s="17" t="s">
        <v>6</v>
      </c>
      <c r="E21" s="17" t="s">
        <v>34</v>
      </c>
      <c r="F21" s="12">
        <v>23</v>
      </c>
      <c r="G21" s="19" t="s">
        <v>345</v>
      </c>
      <c r="H21" s="20">
        <f t="shared" si="0"/>
        <v>3036.0549760018744</v>
      </c>
      <c r="I21" s="21">
        <f t="shared" si="1"/>
        <v>3036.0549760018744</v>
      </c>
      <c r="J21" s="22">
        <f t="shared" si="2"/>
        <v>4</v>
      </c>
      <c r="K21" s="5"/>
      <c r="L21" s="5"/>
      <c r="M21" s="5"/>
      <c r="N21" s="5"/>
      <c r="O21" s="5"/>
      <c r="P21" s="5"/>
      <c r="Q21" s="5">
        <v>915.238954012624</v>
      </c>
      <c r="R21" s="5">
        <v>883.9283867255295</v>
      </c>
      <c r="S21" s="5"/>
      <c r="T21" s="5">
        <v>823.2853982300885</v>
      </c>
      <c r="U21" s="5">
        <v>413.6022370336321</v>
      </c>
    </row>
    <row r="22" spans="1:21" ht="12.75">
      <c r="A22" s="16">
        <v>19</v>
      </c>
      <c r="B22" s="23">
        <v>3</v>
      </c>
      <c r="C22" s="7" t="s">
        <v>57</v>
      </c>
      <c r="D22" s="17" t="s">
        <v>266</v>
      </c>
      <c r="E22" s="17" t="s">
        <v>304</v>
      </c>
      <c r="F22" s="18">
        <v>41</v>
      </c>
      <c r="G22" s="19" t="s">
        <v>348</v>
      </c>
      <c r="H22" s="20">
        <f t="shared" si="0"/>
        <v>3023.8800099199025</v>
      </c>
      <c r="I22" s="21">
        <f t="shared" si="1"/>
        <v>3023.8800099199025</v>
      </c>
      <c r="J22" s="22">
        <f t="shared" si="2"/>
        <v>4</v>
      </c>
      <c r="K22" s="5">
        <v>653.7383177570093</v>
      </c>
      <c r="L22" s="5"/>
      <c r="M22" s="5"/>
      <c r="N22" s="5"/>
      <c r="O22" s="5">
        <v>854.265915980944</v>
      </c>
      <c r="P22" s="5"/>
      <c r="Q22" s="5">
        <v>688.9990982867449</v>
      </c>
      <c r="R22" s="5">
        <v>826.8766778952042</v>
      </c>
      <c r="S22" s="5"/>
      <c r="T22" s="5"/>
      <c r="U22" s="5"/>
    </row>
    <row r="23" spans="1:21" ht="12.75">
      <c r="A23" s="16">
        <v>20</v>
      </c>
      <c r="B23" s="23">
        <v>5</v>
      </c>
      <c r="C23" s="7" t="s">
        <v>217</v>
      </c>
      <c r="D23" s="17" t="s">
        <v>15</v>
      </c>
      <c r="E23" s="17" t="s">
        <v>207</v>
      </c>
      <c r="F23" s="18">
        <v>1989</v>
      </c>
      <c r="G23" s="19" t="s">
        <v>345</v>
      </c>
      <c r="H23" s="20">
        <f t="shared" si="0"/>
        <v>2912.568306010929</v>
      </c>
      <c r="I23" s="21">
        <f t="shared" si="1"/>
        <v>2912.568306010929</v>
      </c>
      <c r="J23" s="22">
        <f t="shared" si="2"/>
        <v>3</v>
      </c>
      <c r="K23" s="5"/>
      <c r="L23" s="5">
        <v>912.568306010929</v>
      </c>
      <c r="M23" s="5">
        <v>1000</v>
      </c>
      <c r="N23" s="5"/>
      <c r="O23" s="5">
        <v>1000</v>
      </c>
      <c r="P23" s="5"/>
      <c r="Q23" s="5"/>
      <c r="R23" s="5"/>
      <c r="S23" s="5"/>
      <c r="T23" s="5"/>
      <c r="U23" s="5"/>
    </row>
    <row r="24" spans="1:21" ht="12.75">
      <c r="A24" s="16">
        <v>21</v>
      </c>
      <c r="B24" s="23">
        <v>3</v>
      </c>
      <c r="C24" s="7" t="s">
        <v>285</v>
      </c>
      <c r="D24" s="17" t="s">
        <v>6</v>
      </c>
      <c r="E24" s="17" t="s">
        <v>32</v>
      </c>
      <c r="F24" s="18">
        <v>1986</v>
      </c>
      <c r="G24" s="19" t="s">
        <v>346</v>
      </c>
      <c r="H24" s="20">
        <f t="shared" si="0"/>
        <v>2818.9452631689423</v>
      </c>
      <c r="I24" s="21">
        <f t="shared" si="1"/>
        <v>2818.9452631689423</v>
      </c>
      <c r="J24" s="22">
        <f t="shared" si="2"/>
        <v>5</v>
      </c>
      <c r="K24" s="5"/>
      <c r="L24" s="5"/>
      <c r="M24" s="5">
        <v>744.7089265688959</v>
      </c>
      <c r="N24" s="5">
        <v>752.8867663388963</v>
      </c>
      <c r="O24" s="5"/>
      <c r="P24" s="5"/>
      <c r="Q24" s="5">
        <v>214.91860704718727</v>
      </c>
      <c r="R24" s="5"/>
      <c r="S24" s="5"/>
      <c r="T24" s="5">
        <v>745.575221238938</v>
      </c>
      <c r="U24" s="5">
        <v>360.8557419750249</v>
      </c>
    </row>
    <row r="25" spans="1:21" ht="12.75">
      <c r="A25" s="16">
        <v>22</v>
      </c>
      <c r="B25" s="23">
        <v>4</v>
      </c>
      <c r="C25" s="11" t="s">
        <v>340</v>
      </c>
      <c r="D25" s="11" t="s">
        <v>13</v>
      </c>
      <c r="E25" s="11" t="s">
        <v>335</v>
      </c>
      <c r="F25" s="12">
        <v>40</v>
      </c>
      <c r="G25" s="19" t="s">
        <v>348</v>
      </c>
      <c r="H25" s="20">
        <f t="shared" si="0"/>
        <v>2782.4599228654447</v>
      </c>
      <c r="I25" s="21">
        <f t="shared" si="1"/>
        <v>2782.4599228654447</v>
      </c>
      <c r="J25" s="22">
        <f t="shared" si="2"/>
        <v>3</v>
      </c>
      <c r="K25" s="5"/>
      <c r="L25" s="5"/>
      <c r="M25" s="5"/>
      <c r="N25" s="5"/>
      <c r="O25" s="5"/>
      <c r="P25" s="5"/>
      <c r="Q25" s="5"/>
      <c r="R25" s="5">
        <v>949.0270265934384</v>
      </c>
      <c r="S25" s="5"/>
      <c r="T25" s="5">
        <v>926.1615044247787</v>
      </c>
      <c r="U25" s="5">
        <v>907.2713918472274</v>
      </c>
    </row>
    <row r="26" spans="1:21" ht="12.75">
      <c r="A26" s="16">
        <v>23</v>
      </c>
      <c r="B26" s="23">
        <v>1</v>
      </c>
      <c r="C26" s="7" t="s">
        <v>56</v>
      </c>
      <c r="D26" s="17" t="s">
        <v>13</v>
      </c>
      <c r="E26" s="17" t="s">
        <v>66</v>
      </c>
      <c r="F26" s="18">
        <v>1953</v>
      </c>
      <c r="G26" s="19" t="s">
        <v>352</v>
      </c>
      <c r="H26" s="20">
        <f t="shared" si="0"/>
        <v>2771.3062590020186</v>
      </c>
      <c r="I26" s="21">
        <f t="shared" si="1"/>
        <v>2771.3062590020186</v>
      </c>
      <c r="J26" s="22">
        <f t="shared" si="2"/>
        <v>4</v>
      </c>
      <c r="K26" s="5">
        <v>693.3021806853582</v>
      </c>
      <c r="L26" s="5"/>
      <c r="M26" s="5"/>
      <c r="N26" s="5">
        <v>854.7745304729872</v>
      </c>
      <c r="O26" s="5">
        <v>862.2780424426159</v>
      </c>
      <c r="P26" s="5"/>
      <c r="Q26" s="5"/>
      <c r="R26" s="5"/>
      <c r="S26" s="5"/>
      <c r="T26" s="5"/>
      <c r="U26" s="5">
        <v>360.95150540105726</v>
      </c>
    </row>
    <row r="27" spans="1:21" ht="12.75">
      <c r="A27" s="16">
        <v>24</v>
      </c>
      <c r="B27" s="23">
        <v>3</v>
      </c>
      <c r="C27" s="7" t="s">
        <v>39</v>
      </c>
      <c r="D27" s="17" t="s">
        <v>6</v>
      </c>
      <c r="E27" s="17" t="s">
        <v>35</v>
      </c>
      <c r="F27" s="18">
        <v>1967</v>
      </c>
      <c r="G27" s="19" t="s">
        <v>349</v>
      </c>
      <c r="H27" s="20">
        <f t="shared" si="0"/>
        <v>2755.2338115659422</v>
      </c>
      <c r="I27" s="21">
        <f t="shared" si="1"/>
        <v>2755.2338115659422</v>
      </c>
      <c r="J27" s="22">
        <f t="shared" si="2"/>
        <v>3</v>
      </c>
      <c r="K27" s="5">
        <v>861.3707165109034</v>
      </c>
      <c r="L27" s="5"/>
      <c r="M27" s="5">
        <v>969.8821916396879</v>
      </c>
      <c r="N27" s="5"/>
      <c r="O27" s="5"/>
      <c r="P27" s="5"/>
      <c r="Q27" s="5"/>
      <c r="R27" s="5"/>
      <c r="S27" s="5"/>
      <c r="T27" s="5"/>
      <c r="U27" s="5">
        <v>923.9809034153508</v>
      </c>
    </row>
    <row r="28" spans="1:21" ht="12.75">
      <c r="A28" s="16">
        <v>25</v>
      </c>
      <c r="B28" s="23">
        <v>6</v>
      </c>
      <c r="C28" s="7" t="s">
        <v>312</v>
      </c>
      <c r="D28" s="11" t="s">
        <v>3</v>
      </c>
      <c r="E28" s="17" t="s">
        <v>34</v>
      </c>
      <c r="F28" s="12">
        <v>38</v>
      </c>
      <c r="G28" s="19" t="s">
        <v>347</v>
      </c>
      <c r="H28" s="20">
        <f t="shared" si="0"/>
        <v>2667.1217859150593</v>
      </c>
      <c r="I28" s="21">
        <f t="shared" si="1"/>
        <v>2667.1217859150593</v>
      </c>
      <c r="J28" s="22">
        <f t="shared" si="2"/>
        <v>4</v>
      </c>
      <c r="K28" s="5"/>
      <c r="L28" s="5"/>
      <c r="M28" s="5"/>
      <c r="N28" s="5"/>
      <c r="O28" s="5"/>
      <c r="P28" s="5"/>
      <c r="Q28" s="5">
        <v>375.0878524905006</v>
      </c>
      <c r="R28" s="5">
        <v>790.9324105076821</v>
      </c>
      <c r="S28" s="5"/>
      <c r="T28" s="5">
        <v>772.6769911504424</v>
      </c>
      <c r="U28" s="5">
        <v>728.424531766434</v>
      </c>
    </row>
    <row r="29" spans="1:21" ht="12.75">
      <c r="A29" s="16">
        <v>26</v>
      </c>
      <c r="B29" s="23">
        <v>6</v>
      </c>
      <c r="C29" s="7" t="s">
        <v>43</v>
      </c>
      <c r="D29" s="17" t="s">
        <v>63</v>
      </c>
      <c r="E29" s="17"/>
      <c r="F29" s="18">
        <v>1996</v>
      </c>
      <c r="G29" s="19" t="s">
        <v>345</v>
      </c>
      <c r="H29" s="20">
        <f t="shared" si="0"/>
        <v>2649.392277158463</v>
      </c>
      <c r="I29" s="21">
        <f t="shared" si="1"/>
        <v>2649.392277158463</v>
      </c>
      <c r="J29" s="22">
        <f t="shared" si="2"/>
        <v>3</v>
      </c>
      <c r="K29" s="5">
        <v>816.1993769470405</v>
      </c>
      <c r="L29" s="5">
        <v>902.3224043715848</v>
      </c>
      <c r="M29" s="5"/>
      <c r="N29" s="5">
        <v>930.8704958398378</v>
      </c>
      <c r="O29" s="5"/>
      <c r="P29" s="5"/>
      <c r="Q29" s="5"/>
      <c r="R29" s="5"/>
      <c r="S29" s="5"/>
      <c r="T29" s="5"/>
      <c r="U29" s="5"/>
    </row>
    <row r="30" spans="1:21" ht="12.75">
      <c r="A30" s="16">
        <v>27</v>
      </c>
      <c r="B30" s="23">
        <v>4</v>
      </c>
      <c r="C30" s="7" t="s">
        <v>44</v>
      </c>
      <c r="D30" s="17" t="s">
        <v>6</v>
      </c>
      <c r="E30" s="17" t="s">
        <v>32</v>
      </c>
      <c r="F30" s="12">
        <v>45</v>
      </c>
      <c r="G30" s="19" t="s">
        <v>349</v>
      </c>
      <c r="H30" s="20">
        <f t="shared" si="0"/>
        <v>2623.72293540911</v>
      </c>
      <c r="I30" s="21">
        <f t="shared" si="1"/>
        <v>2623.72293540911</v>
      </c>
      <c r="J30" s="22">
        <f t="shared" si="2"/>
        <v>3</v>
      </c>
      <c r="K30" s="5">
        <v>813.5514018691589</v>
      </c>
      <c r="L30" s="5"/>
      <c r="M30" s="5"/>
      <c r="N30" s="5"/>
      <c r="O30" s="5"/>
      <c r="P30" s="5"/>
      <c r="Q30" s="5"/>
      <c r="R30" s="5">
        <v>934.2993337602963</v>
      </c>
      <c r="S30" s="5"/>
      <c r="T30" s="5"/>
      <c r="U30" s="5">
        <v>875.8721997796548</v>
      </c>
    </row>
    <row r="31" spans="1:21" ht="12.75">
      <c r="A31" s="16">
        <v>28</v>
      </c>
      <c r="B31" s="23">
        <v>5</v>
      </c>
      <c r="C31" s="7" t="s">
        <v>218</v>
      </c>
      <c r="D31" s="17" t="s">
        <v>13</v>
      </c>
      <c r="E31" s="17" t="s">
        <v>64</v>
      </c>
      <c r="F31" s="18">
        <v>41</v>
      </c>
      <c r="G31" s="19" t="s">
        <v>348</v>
      </c>
      <c r="H31" s="20">
        <f t="shared" si="0"/>
        <v>2597.678210994569</v>
      </c>
      <c r="I31" s="21">
        <f t="shared" si="1"/>
        <v>2597.678210994569</v>
      </c>
      <c r="J31" s="22">
        <f t="shared" si="2"/>
        <v>3</v>
      </c>
      <c r="K31" s="5">
        <v>804.2056074766355</v>
      </c>
      <c r="L31" s="5">
        <v>893.6703096539162</v>
      </c>
      <c r="M31" s="5"/>
      <c r="N31" s="5"/>
      <c r="O31" s="5"/>
      <c r="P31" s="5"/>
      <c r="Q31" s="5"/>
      <c r="R31" s="5">
        <v>899.8022938640171</v>
      </c>
      <c r="S31" s="5"/>
      <c r="T31" s="5"/>
      <c r="U31" s="5"/>
    </row>
    <row r="32" spans="1:21" ht="12.75">
      <c r="A32" s="16">
        <v>29</v>
      </c>
      <c r="B32" s="23">
        <v>7</v>
      </c>
      <c r="C32" s="7" t="s">
        <v>222</v>
      </c>
      <c r="D32" s="17" t="s">
        <v>5</v>
      </c>
      <c r="E32" s="17" t="s">
        <v>31</v>
      </c>
      <c r="F32" s="18">
        <v>1980</v>
      </c>
      <c r="G32" s="19" t="s">
        <v>347</v>
      </c>
      <c r="H32" s="20">
        <f t="shared" si="0"/>
        <v>2532.5708167195803</v>
      </c>
      <c r="I32" s="21">
        <f t="shared" si="1"/>
        <v>2532.5708167195803</v>
      </c>
      <c r="J32" s="22">
        <f t="shared" si="2"/>
        <v>4</v>
      </c>
      <c r="K32" s="5"/>
      <c r="L32" s="5">
        <v>756.1475409836065</v>
      </c>
      <c r="M32" s="5">
        <v>805.2754211262526</v>
      </c>
      <c r="N32" s="5"/>
      <c r="O32" s="5"/>
      <c r="P32" s="5"/>
      <c r="Q32" s="5">
        <v>205.64599216979187</v>
      </c>
      <c r="R32" s="5">
        <v>765.5018624399294</v>
      </c>
      <c r="S32" s="5"/>
      <c r="T32" s="5"/>
      <c r="U32" s="5"/>
    </row>
    <row r="33" spans="1:21" ht="12.75">
      <c r="A33" s="16">
        <v>30</v>
      </c>
      <c r="B33" s="23">
        <v>6</v>
      </c>
      <c r="C33" s="7" t="s">
        <v>51</v>
      </c>
      <c r="D33" s="17" t="s">
        <v>12</v>
      </c>
      <c r="E33" s="17" t="s">
        <v>252</v>
      </c>
      <c r="F33" s="18">
        <v>1973</v>
      </c>
      <c r="G33" s="19" t="s">
        <v>348</v>
      </c>
      <c r="H33" s="20">
        <f t="shared" si="0"/>
        <v>2520.661595905602</v>
      </c>
      <c r="I33" s="21">
        <f t="shared" si="1"/>
        <v>2520.661595905602</v>
      </c>
      <c r="J33" s="22">
        <f t="shared" si="2"/>
        <v>3</v>
      </c>
      <c r="K33" s="5">
        <v>742.8348909657321</v>
      </c>
      <c r="L33" s="5"/>
      <c r="M33" s="5">
        <v>902.7139907829719</v>
      </c>
      <c r="N33" s="5"/>
      <c r="O33" s="5"/>
      <c r="P33" s="5"/>
      <c r="Q33" s="5">
        <v>875.112714156898</v>
      </c>
      <c r="R33" s="5"/>
      <c r="S33" s="5"/>
      <c r="T33" s="5"/>
      <c r="U33" s="5"/>
    </row>
    <row r="34" spans="1:21" ht="12.75">
      <c r="A34" s="16">
        <v>31</v>
      </c>
      <c r="B34" s="23">
        <v>4</v>
      </c>
      <c r="C34" s="7" t="s">
        <v>47</v>
      </c>
      <c r="D34" s="17" t="s">
        <v>13</v>
      </c>
      <c r="E34" s="17" t="s">
        <v>34</v>
      </c>
      <c r="F34" s="18">
        <v>34</v>
      </c>
      <c r="G34" s="19" t="s">
        <v>346</v>
      </c>
      <c r="H34" s="20">
        <f t="shared" si="0"/>
        <v>2466.0556604152803</v>
      </c>
      <c r="I34" s="21">
        <f t="shared" si="1"/>
        <v>2466.0556604152803</v>
      </c>
      <c r="J34" s="22">
        <f t="shared" si="2"/>
        <v>3</v>
      </c>
      <c r="K34" s="5">
        <v>794.8598130841121</v>
      </c>
      <c r="L34" s="5"/>
      <c r="M34" s="5"/>
      <c r="N34" s="5"/>
      <c r="O34" s="5"/>
      <c r="P34" s="5"/>
      <c r="Q34" s="5">
        <v>854.8241659152391</v>
      </c>
      <c r="R34" s="5"/>
      <c r="S34" s="5"/>
      <c r="T34" s="5">
        <v>816.3716814159292</v>
      </c>
      <c r="U34" s="5"/>
    </row>
    <row r="35" spans="1:21" ht="12.75">
      <c r="A35" s="16">
        <v>32</v>
      </c>
      <c r="B35" s="23">
        <v>8</v>
      </c>
      <c r="C35" s="7" t="s">
        <v>59</v>
      </c>
      <c r="D35" s="17" t="s">
        <v>6</v>
      </c>
      <c r="E35" s="17" t="s">
        <v>32</v>
      </c>
      <c r="F35" s="18">
        <v>1979</v>
      </c>
      <c r="G35" s="19" t="s">
        <v>347</v>
      </c>
      <c r="H35" s="20">
        <f t="shared" si="0"/>
        <v>2442.485037277003</v>
      </c>
      <c r="I35" s="21">
        <f t="shared" si="1"/>
        <v>2442.485037277003</v>
      </c>
      <c r="J35" s="22">
        <f t="shared" si="2"/>
        <v>4</v>
      </c>
      <c r="K35" s="5">
        <v>566.043613707165</v>
      </c>
      <c r="L35" s="5">
        <v>736.7941712204008</v>
      </c>
      <c r="M35" s="5"/>
      <c r="N35" s="5">
        <v>774.9609733331188</v>
      </c>
      <c r="O35" s="5"/>
      <c r="P35" s="5"/>
      <c r="Q35" s="5"/>
      <c r="R35" s="5"/>
      <c r="S35" s="5"/>
      <c r="T35" s="5"/>
      <c r="U35" s="5">
        <v>364.686279016318</v>
      </c>
    </row>
    <row r="36" spans="1:21" ht="12.75">
      <c r="A36" s="16">
        <v>33</v>
      </c>
      <c r="B36" s="23">
        <v>3</v>
      </c>
      <c r="C36" s="11" t="s">
        <v>371</v>
      </c>
      <c r="D36" s="11" t="s">
        <v>6</v>
      </c>
      <c r="E36" s="11" t="s">
        <v>341</v>
      </c>
      <c r="F36" s="12">
        <v>17</v>
      </c>
      <c r="G36" s="19" t="s">
        <v>344</v>
      </c>
      <c r="H36" s="20">
        <f aca="true" t="shared" si="3" ref="H36:H67">IF(J36=11,SUM(K36:U36)-SMALL(K36:U36,1)-SMALL(K36:U36,2)-SMALL(K36:U36,3),(IF(J36=10,SUM(K36:U36)-SMALL(K36:U36,1)-SMALL(K36:U36,2),(IF(J36=9,SUM(K36:U36)-SMALL(K36:U36,1),SUM(K36:U36))))))</f>
        <v>2395.5337073433975</v>
      </c>
      <c r="I36" s="21">
        <f aca="true" t="shared" si="4" ref="I36:I67">SUM(K36:U36)</f>
        <v>2395.5337073433975</v>
      </c>
      <c r="J36" s="22">
        <f aca="true" t="shared" si="5" ref="J36:J67">COUNT(K36:U36)</f>
        <v>3</v>
      </c>
      <c r="K36" s="5">
        <v>791.1214953271028</v>
      </c>
      <c r="L36" s="5"/>
      <c r="M36" s="5"/>
      <c r="N36" s="5"/>
      <c r="O36" s="5"/>
      <c r="P36" s="5"/>
      <c r="Q36" s="5"/>
      <c r="R36" s="5">
        <v>821.4122120162945</v>
      </c>
      <c r="S36" s="5"/>
      <c r="T36" s="5"/>
      <c r="U36" s="5">
        <v>783</v>
      </c>
    </row>
    <row r="37" spans="1:21" ht="12.75">
      <c r="A37" s="16">
        <v>34</v>
      </c>
      <c r="B37" s="23">
        <v>7</v>
      </c>
      <c r="C37" s="7" t="s">
        <v>221</v>
      </c>
      <c r="D37" s="17" t="s">
        <v>6</v>
      </c>
      <c r="E37" s="17" t="s">
        <v>32</v>
      </c>
      <c r="F37" s="18">
        <v>1992</v>
      </c>
      <c r="G37" s="19" t="s">
        <v>345</v>
      </c>
      <c r="H37" s="20">
        <f t="shared" si="3"/>
        <v>2376.3706754929144</v>
      </c>
      <c r="I37" s="21">
        <f t="shared" si="4"/>
        <v>2376.3706754929144</v>
      </c>
      <c r="J37" s="22">
        <f t="shared" si="5"/>
        <v>4</v>
      </c>
      <c r="K37" s="5"/>
      <c r="L37" s="5">
        <v>807.6047358834245</v>
      </c>
      <c r="M37" s="5">
        <v>237.18797355581088</v>
      </c>
      <c r="N37" s="5">
        <v>457.82309381461477</v>
      </c>
      <c r="O37" s="5">
        <v>873.7548722390644</v>
      </c>
      <c r="P37" s="5"/>
      <c r="Q37" s="5"/>
      <c r="R37" s="5"/>
      <c r="S37" s="5"/>
      <c r="T37" s="5"/>
      <c r="U37" s="5"/>
    </row>
    <row r="38" spans="1:21" ht="12.75">
      <c r="A38" s="16">
        <v>35</v>
      </c>
      <c r="B38" s="23">
        <v>1</v>
      </c>
      <c r="C38" s="7" t="s">
        <v>54</v>
      </c>
      <c r="D38" s="17" t="s">
        <v>13</v>
      </c>
      <c r="E38" s="17" t="s">
        <v>60</v>
      </c>
      <c r="F38" s="12">
        <v>55</v>
      </c>
      <c r="G38" s="19" t="s">
        <v>350</v>
      </c>
      <c r="H38" s="20">
        <f t="shared" si="3"/>
        <v>2340.407289873388</v>
      </c>
      <c r="I38" s="21">
        <f t="shared" si="4"/>
        <v>2340.407289873388</v>
      </c>
      <c r="J38" s="22">
        <f t="shared" si="5"/>
        <v>3</v>
      </c>
      <c r="K38" s="5">
        <v>696.2616822429906</v>
      </c>
      <c r="L38" s="5">
        <v>818.3060109289618</v>
      </c>
      <c r="M38" s="5"/>
      <c r="N38" s="5"/>
      <c r="O38" s="5"/>
      <c r="P38" s="5"/>
      <c r="Q38" s="5"/>
      <c r="R38" s="5">
        <v>825.8395967014358</v>
      </c>
      <c r="S38" s="5"/>
      <c r="T38" s="5"/>
      <c r="U38" s="5"/>
    </row>
    <row r="39" spans="1:21" ht="12.75">
      <c r="A39" s="16">
        <v>36</v>
      </c>
      <c r="B39" s="23">
        <v>7</v>
      </c>
      <c r="C39" s="7" t="s">
        <v>260</v>
      </c>
      <c r="D39" s="17" t="s">
        <v>12</v>
      </c>
      <c r="E39" s="17" t="s">
        <v>252</v>
      </c>
      <c r="F39" s="18">
        <v>1973</v>
      </c>
      <c r="G39" s="19" t="s">
        <v>348</v>
      </c>
      <c r="H39" s="20">
        <f t="shared" si="3"/>
        <v>2331.3510645075694</v>
      </c>
      <c r="I39" s="21">
        <f t="shared" si="4"/>
        <v>2331.3510645075694</v>
      </c>
      <c r="J39" s="22">
        <f t="shared" si="5"/>
        <v>4</v>
      </c>
      <c r="K39" s="5"/>
      <c r="L39" s="5"/>
      <c r="M39" s="5">
        <v>105.84544803583617</v>
      </c>
      <c r="N39" s="5">
        <v>906.9032943334889</v>
      </c>
      <c r="O39" s="5">
        <v>897.3581637072325</v>
      </c>
      <c r="P39" s="5"/>
      <c r="Q39" s="5"/>
      <c r="R39" s="5"/>
      <c r="S39" s="5"/>
      <c r="T39" s="5"/>
      <c r="U39" s="5">
        <v>421.24415843101195</v>
      </c>
    </row>
    <row r="40" spans="1:21" ht="12.75">
      <c r="A40" s="16">
        <v>37</v>
      </c>
      <c r="B40" s="23">
        <v>2</v>
      </c>
      <c r="C40" s="7" t="s">
        <v>55</v>
      </c>
      <c r="D40" s="17" t="s">
        <v>13</v>
      </c>
      <c r="E40" s="17" t="s">
        <v>65</v>
      </c>
      <c r="F40" s="12">
        <v>50</v>
      </c>
      <c r="G40" s="19" t="s">
        <v>351</v>
      </c>
      <c r="H40" s="20">
        <f t="shared" si="3"/>
        <v>2308.090528541739</v>
      </c>
      <c r="I40" s="21">
        <f t="shared" si="4"/>
        <v>2308.090528541739</v>
      </c>
      <c r="J40" s="22">
        <f t="shared" si="5"/>
        <v>3</v>
      </c>
      <c r="K40" s="5">
        <v>694.7040498442367</v>
      </c>
      <c r="L40" s="5">
        <v>768.8979963570129</v>
      </c>
      <c r="M40" s="5"/>
      <c r="N40" s="5"/>
      <c r="O40" s="5"/>
      <c r="P40" s="5"/>
      <c r="Q40" s="5"/>
      <c r="R40" s="5">
        <v>844.4884823404892</v>
      </c>
      <c r="S40" s="5"/>
      <c r="T40" s="5"/>
      <c r="U40" s="5"/>
    </row>
    <row r="41" spans="1:21" ht="12.75">
      <c r="A41" s="16">
        <v>38</v>
      </c>
      <c r="B41" s="23">
        <v>8</v>
      </c>
      <c r="C41" s="7" t="s">
        <v>292</v>
      </c>
      <c r="D41" s="17" t="s">
        <v>6</v>
      </c>
      <c r="E41" s="17"/>
      <c r="F41" s="18">
        <v>1996</v>
      </c>
      <c r="G41" s="19" t="s">
        <v>345</v>
      </c>
      <c r="H41" s="20">
        <f t="shared" si="3"/>
        <v>2217.605570445425</v>
      </c>
      <c r="I41" s="21">
        <f t="shared" si="4"/>
        <v>2217.605570445425</v>
      </c>
      <c r="J41" s="22">
        <f t="shared" si="5"/>
        <v>3</v>
      </c>
      <c r="K41" s="5"/>
      <c r="L41" s="5"/>
      <c r="M41" s="5">
        <v>887.3469937668162</v>
      </c>
      <c r="N41" s="5"/>
      <c r="O41" s="5">
        <v>911.2169770463403</v>
      </c>
      <c r="P41" s="5"/>
      <c r="Q41" s="5"/>
      <c r="R41" s="5"/>
      <c r="S41" s="5"/>
      <c r="T41" s="5"/>
      <c r="U41" s="5">
        <v>419.0415996322684</v>
      </c>
    </row>
    <row r="42" spans="1:21" ht="12.75">
      <c r="A42" s="16">
        <v>39</v>
      </c>
      <c r="B42" s="23">
        <v>5</v>
      </c>
      <c r="C42" s="7" t="s">
        <v>53</v>
      </c>
      <c r="D42" s="17" t="s">
        <v>12</v>
      </c>
      <c r="E42" s="11" t="s">
        <v>291</v>
      </c>
      <c r="F42" s="18">
        <v>31</v>
      </c>
      <c r="G42" s="19" t="s">
        <v>346</v>
      </c>
      <c r="H42" s="20">
        <f t="shared" si="3"/>
        <v>2177.5715642919427</v>
      </c>
      <c r="I42" s="21">
        <f t="shared" si="4"/>
        <v>2177.5715642919427</v>
      </c>
      <c r="J42" s="22">
        <f t="shared" si="5"/>
        <v>3</v>
      </c>
      <c r="K42" s="5">
        <v>706.5420560747663</v>
      </c>
      <c r="L42" s="5">
        <v>748.4061930783242</v>
      </c>
      <c r="M42" s="5"/>
      <c r="N42" s="5"/>
      <c r="O42" s="5"/>
      <c r="P42" s="5"/>
      <c r="Q42" s="5"/>
      <c r="R42" s="5">
        <v>722.6233151388523</v>
      </c>
      <c r="S42" s="5"/>
      <c r="T42" s="5"/>
      <c r="U42" s="5"/>
    </row>
    <row r="43" spans="1:21" ht="12.75">
      <c r="A43" s="16">
        <v>40</v>
      </c>
      <c r="B43" s="23">
        <v>3</v>
      </c>
      <c r="C43" s="7" t="s">
        <v>368</v>
      </c>
      <c r="D43" s="17" t="s">
        <v>6</v>
      </c>
      <c r="E43" s="17" t="s">
        <v>35</v>
      </c>
      <c r="F43" s="18">
        <v>1965</v>
      </c>
      <c r="G43" s="19" t="s">
        <v>351</v>
      </c>
      <c r="H43" s="20">
        <f t="shared" si="3"/>
        <v>2128.8748446875356</v>
      </c>
      <c r="I43" s="21">
        <f t="shared" si="4"/>
        <v>2128.8748446875356</v>
      </c>
      <c r="J43" s="22">
        <f t="shared" si="5"/>
        <v>3</v>
      </c>
      <c r="K43" s="5"/>
      <c r="L43" s="5"/>
      <c r="M43" s="5">
        <v>881.3872300968065</v>
      </c>
      <c r="N43" s="5"/>
      <c r="O43" s="5"/>
      <c r="P43" s="5"/>
      <c r="Q43" s="5">
        <v>422.8194729978088</v>
      </c>
      <c r="R43" s="5"/>
      <c r="S43" s="5"/>
      <c r="T43" s="5">
        <v>824.6681415929203</v>
      </c>
      <c r="U43" s="5"/>
    </row>
    <row r="44" spans="1:21" ht="12.75">
      <c r="A44" s="16">
        <v>41</v>
      </c>
      <c r="B44" s="23">
        <v>4</v>
      </c>
      <c r="C44" s="7" t="s">
        <v>257</v>
      </c>
      <c r="D44" s="17" t="s">
        <v>6</v>
      </c>
      <c r="E44" s="17" t="s">
        <v>35</v>
      </c>
      <c r="F44" s="18">
        <v>1965</v>
      </c>
      <c r="G44" s="19" t="s">
        <v>351</v>
      </c>
      <c r="H44" s="20">
        <f t="shared" si="3"/>
        <v>2127.732014710295</v>
      </c>
      <c r="I44" s="21">
        <f t="shared" si="4"/>
        <v>2127.732014710295</v>
      </c>
      <c r="J44" s="22">
        <f t="shared" si="5"/>
        <v>3</v>
      </c>
      <c r="K44" s="5"/>
      <c r="L44" s="5"/>
      <c r="M44" s="5">
        <v>880.7195305101067</v>
      </c>
      <c r="N44" s="5"/>
      <c r="O44" s="5"/>
      <c r="P44" s="5"/>
      <c r="Q44" s="5">
        <v>422.06779393470157</v>
      </c>
      <c r="R44" s="5"/>
      <c r="S44" s="5"/>
      <c r="T44" s="5">
        <v>824.9446902654868</v>
      </c>
      <c r="U44" s="5"/>
    </row>
    <row r="45" spans="1:21" ht="12.75">
      <c r="A45" s="16">
        <v>42</v>
      </c>
      <c r="B45" s="23">
        <v>9</v>
      </c>
      <c r="C45" s="7" t="s">
        <v>26</v>
      </c>
      <c r="D45" s="17" t="s">
        <v>6</v>
      </c>
      <c r="E45" s="17" t="s">
        <v>32</v>
      </c>
      <c r="F45" s="18">
        <v>1992</v>
      </c>
      <c r="G45" s="19" t="s">
        <v>345</v>
      </c>
      <c r="H45" s="20">
        <f t="shared" si="3"/>
        <v>2119.447719808914</v>
      </c>
      <c r="I45" s="21">
        <f t="shared" si="4"/>
        <v>2119.447719808914</v>
      </c>
      <c r="J45" s="22">
        <f t="shared" si="5"/>
        <v>4</v>
      </c>
      <c r="K45" s="5">
        <v>179.49096880131356</v>
      </c>
      <c r="L45" s="5"/>
      <c r="M45" s="5">
        <v>767.8426368784152</v>
      </c>
      <c r="N45" s="5">
        <v>789.5094710076122</v>
      </c>
      <c r="O45" s="5"/>
      <c r="P45" s="5"/>
      <c r="Q45" s="5">
        <v>382.6046431215728</v>
      </c>
      <c r="R45" s="5"/>
      <c r="S45" s="5"/>
      <c r="T45" s="5"/>
      <c r="U45" s="5"/>
    </row>
    <row r="46" spans="1:21" ht="12.75">
      <c r="A46" s="16">
        <v>43</v>
      </c>
      <c r="B46" s="23">
        <v>10</v>
      </c>
      <c r="C46" s="7" t="s">
        <v>49</v>
      </c>
      <c r="D46" s="17" t="s">
        <v>6</v>
      </c>
      <c r="E46" s="17" t="s">
        <v>32</v>
      </c>
      <c r="F46" s="18">
        <v>1990</v>
      </c>
      <c r="G46" s="19" t="s">
        <v>345</v>
      </c>
      <c r="H46" s="20">
        <f t="shared" si="3"/>
        <v>2117.9730638828646</v>
      </c>
      <c r="I46" s="21">
        <f t="shared" si="4"/>
        <v>2117.9730638828646</v>
      </c>
      <c r="J46" s="22">
        <f t="shared" si="5"/>
        <v>3</v>
      </c>
      <c r="K46" s="5">
        <v>784.8909657320872</v>
      </c>
      <c r="L46" s="5"/>
      <c r="M46" s="5">
        <v>901.2081994301768</v>
      </c>
      <c r="N46" s="5"/>
      <c r="O46" s="5"/>
      <c r="P46" s="5"/>
      <c r="Q46" s="5"/>
      <c r="R46" s="5"/>
      <c r="S46" s="5"/>
      <c r="T46" s="5"/>
      <c r="U46" s="5">
        <v>431.8738987206006</v>
      </c>
    </row>
    <row r="47" spans="1:21" ht="12.75">
      <c r="A47" s="16">
        <v>44</v>
      </c>
      <c r="B47" s="23">
        <v>6</v>
      </c>
      <c r="C47" s="7" t="s">
        <v>25</v>
      </c>
      <c r="D47" s="17" t="s">
        <v>6</v>
      </c>
      <c r="E47" s="17" t="s">
        <v>35</v>
      </c>
      <c r="F47" s="18">
        <v>1985</v>
      </c>
      <c r="G47" s="19" t="s">
        <v>346</v>
      </c>
      <c r="H47" s="20">
        <f t="shared" si="3"/>
        <v>2018.3301088051635</v>
      </c>
      <c r="I47" s="21">
        <f t="shared" si="4"/>
        <v>2018.3301088051635</v>
      </c>
      <c r="J47" s="22">
        <f t="shared" si="5"/>
        <v>3</v>
      </c>
      <c r="K47" s="5">
        <v>201.82266009852205</v>
      </c>
      <c r="L47" s="5"/>
      <c r="M47" s="5">
        <v>898.3610649907473</v>
      </c>
      <c r="N47" s="5"/>
      <c r="O47" s="5">
        <v>918.1463837158943</v>
      </c>
      <c r="P47" s="5"/>
      <c r="Q47" s="5"/>
      <c r="R47" s="5"/>
      <c r="S47" s="5"/>
      <c r="T47" s="5"/>
      <c r="U47" s="5"/>
    </row>
    <row r="48" spans="1:21" ht="12.75">
      <c r="A48" s="16">
        <v>45</v>
      </c>
      <c r="B48" s="23">
        <v>11</v>
      </c>
      <c r="C48" s="7" t="s">
        <v>287</v>
      </c>
      <c r="D48" s="17" t="s">
        <v>6</v>
      </c>
      <c r="E48" s="17" t="s">
        <v>32</v>
      </c>
      <c r="F48" s="18">
        <v>1988</v>
      </c>
      <c r="G48" s="19" t="s">
        <v>345</v>
      </c>
      <c r="H48" s="20">
        <f t="shared" si="3"/>
        <v>2004.5048739033741</v>
      </c>
      <c r="I48" s="21">
        <f t="shared" si="4"/>
        <v>2004.5048739033741</v>
      </c>
      <c r="J48" s="22">
        <f t="shared" si="5"/>
        <v>3</v>
      </c>
      <c r="K48" s="5"/>
      <c r="L48" s="5"/>
      <c r="M48" s="5"/>
      <c r="N48" s="5">
        <v>933.4293577095773</v>
      </c>
      <c r="O48" s="5"/>
      <c r="P48" s="5"/>
      <c r="Q48" s="5">
        <v>231.19719760972592</v>
      </c>
      <c r="R48" s="5"/>
      <c r="S48" s="5"/>
      <c r="T48" s="5">
        <v>839.8783185840708</v>
      </c>
      <c r="U48" s="5"/>
    </row>
    <row r="49" spans="1:21" ht="12.75">
      <c r="A49" s="16">
        <v>46</v>
      </c>
      <c r="B49" s="23">
        <v>12</v>
      </c>
      <c r="C49" s="7" t="s">
        <v>52</v>
      </c>
      <c r="D49" s="17" t="s">
        <v>6</v>
      </c>
      <c r="E49" s="17" t="s">
        <v>32</v>
      </c>
      <c r="F49" s="18">
        <v>21</v>
      </c>
      <c r="G49" s="19" t="s">
        <v>345</v>
      </c>
      <c r="H49" s="20">
        <f t="shared" si="3"/>
        <v>1939.5453372277004</v>
      </c>
      <c r="I49" s="21">
        <f t="shared" si="4"/>
        <v>1939.5453372277004</v>
      </c>
      <c r="J49" s="22">
        <f t="shared" si="5"/>
        <v>3</v>
      </c>
      <c r="K49" s="5">
        <v>733.6448598130842</v>
      </c>
      <c r="L49" s="5"/>
      <c r="M49" s="5"/>
      <c r="N49" s="5"/>
      <c r="O49" s="5"/>
      <c r="P49" s="5"/>
      <c r="Q49" s="5">
        <v>429</v>
      </c>
      <c r="R49" s="5"/>
      <c r="S49" s="5"/>
      <c r="T49" s="5"/>
      <c r="U49" s="5">
        <v>776.9004774146163</v>
      </c>
    </row>
    <row r="50" spans="1:21" ht="12.75">
      <c r="A50" s="16">
        <v>47</v>
      </c>
      <c r="B50" s="23">
        <v>13</v>
      </c>
      <c r="C50" s="7" t="s">
        <v>313</v>
      </c>
      <c r="D50" s="11" t="s">
        <v>17</v>
      </c>
      <c r="E50" s="17" t="s">
        <v>34</v>
      </c>
      <c r="F50" s="12">
        <v>29</v>
      </c>
      <c r="G50" s="19" t="s">
        <v>345</v>
      </c>
      <c r="H50" s="20">
        <f t="shared" si="3"/>
        <v>1750.1819532755549</v>
      </c>
      <c r="I50" s="21">
        <f t="shared" si="4"/>
        <v>1750.1819532755549</v>
      </c>
      <c r="J50" s="22">
        <f t="shared" si="5"/>
        <v>3</v>
      </c>
      <c r="K50" s="5"/>
      <c r="L50" s="5"/>
      <c r="M50" s="5"/>
      <c r="N50" s="5"/>
      <c r="O50" s="5"/>
      <c r="P50" s="5"/>
      <c r="Q50" s="5">
        <v>215.02163610138055</v>
      </c>
      <c r="R50" s="5">
        <v>786.1603171741743</v>
      </c>
      <c r="S50" s="5"/>
      <c r="T50" s="5"/>
      <c r="U50" s="5">
        <v>749</v>
      </c>
    </row>
    <row r="51" spans="1:21" ht="12.75">
      <c r="A51" s="16">
        <v>48</v>
      </c>
      <c r="B51" s="23">
        <v>1</v>
      </c>
      <c r="C51" s="7" t="s">
        <v>23</v>
      </c>
      <c r="D51" s="17" t="s">
        <v>33</v>
      </c>
      <c r="E51" s="17" t="s">
        <v>29</v>
      </c>
      <c r="F51" s="18">
        <v>2002</v>
      </c>
      <c r="G51" s="19" t="s">
        <v>343</v>
      </c>
      <c r="H51" s="20">
        <f t="shared" si="3"/>
        <v>1735.827602515738</v>
      </c>
      <c r="I51" s="21">
        <f t="shared" si="4"/>
        <v>1735.827602515738</v>
      </c>
      <c r="J51" s="22">
        <f t="shared" si="5"/>
        <v>7</v>
      </c>
      <c r="K51" s="5">
        <v>209.7783251231527</v>
      </c>
      <c r="L51" s="5">
        <v>95.54973821989527</v>
      </c>
      <c r="M51" s="5">
        <v>236.2179647299795</v>
      </c>
      <c r="N51" s="5"/>
      <c r="O51" s="5">
        <v>317.4004192872117</v>
      </c>
      <c r="P51" s="5"/>
      <c r="Q51" s="5"/>
      <c r="R51" s="5">
        <v>225.24047891467802</v>
      </c>
      <c r="S51" s="5"/>
      <c r="T51" s="5">
        <v>479.49308755760364</v>
      </c>
      <c r="U51" s="5">
        <v>172.14758868321675</v>
      </c>
    </row>
    <row r="52" spans="1:21" ht="12.75">
      <c r="A52" s="16">
        <v>49</v>
      </c>
      <c r="B52" s="23">
        <v>2</v>
      </c>
      <c r="C52" s="7" t="s">
        <v>21</v>
      </c>
      <c r="D52" s="17" t="s">
        <v>18</v>
      </c>
      <c r="E52" s="17" t="s">
        <v>31</v>
      </c>
      <c r="F52" s="18">
        <v>2000</v>
      </c>
      <c r="G52" s="19" t="s">
        <v>343</v>
      </c>
      <c r="H52" s="20">
        <f t="shared" si="3"/>
        <v>1580.8595345091057</v>
      </c>
      <c r="I52" s="21">
        <f t="shared" si="4"/>
        <v>1580.8595345091057</v>
      </c>
      <c r="J52" s="22">
        <f t="shared" si="5"/>
        <v>6</v>
      </c>
      <c r="K52" s="5">
        <v>219.82758620689637</v>
      </c>
      <c r="L52" s="5">
        <v>288.1458966565349</v>
      </c>
      <c r="M52" s="5"/>
      <c r="N52" s="5">
        <v>500</v>
      </c>
      <c r="O52" s="5"/>
      <c r="P52" s="5"/>
      <c r="Q52" s="5">
        <v>142.18009478672985</v>
      </c>
      <c r="R52" s="5">
        <v>242.04131252043152</v>
      </c>
      <c r="S52" s="5"/>
      <c r="T52" s="5"/>
      <c r="U52" s="5">
        <v>188.66464433851294</v>
      </c>
    </row>
    <row r="53" spans="1:21" ht="12.75">
      <c r="A53" s="16">
        <v>50</v>
      </c>
      <c r="B53" s="23">
        <v>9</v>
      </c>
      <c r="C53" s="7" t="s">
        <v>27</v>
      </c>
      <c r="D53" s="17" t="s">
        <v>17</v>
      </c>
      <c r="E53" s="17"/>
      <c r="F53" s="18">
        <v>35</v>
      </c>
      <c r="G53" s="19" t="s">
        <v>347</v>
      </c>
      <c r="H53" s="20">
        <f t="shared" si="3"/>
        <v>1519.277612260159</v>
      </c>
      <c r="I53" s="21">
        <f t="shared" si="4"/>
        <v>1519.277612260159</v>
      </c>
      <c r="J53" s="22">
        <f t="shared" si="5"/>
        <v>3</v>
      </c>
      <c r="K53" s="5">
        <v>156.7405582922823</v>
      </c>
      <c r="L53" s="5">
        <v>681.6939890710382</v>
      </c>
      <c r="M53" s="5"/>
      <c r="N53" s="5"/>
      <c r="O53" s="5"/>
      <c r="P53" s="5"/>
      <c r="Q53" s="5"/>
      <c r="R53" s="5">
        <v>680.8430648968385</v>
      </c>
      <c r="S53" s="5"/>
      <c r="T53" s="5"/>
      <c r="U53" s="5"/>
    </row>
    <row r="54" spans="1:21" ht="12.75">
      <c r="A54" s="16">
        <v>51</v>
      </c>
      <c r="B54" s="23">
        <v>3</v>
      </c>
      <c r="C54" s="7" t="s">
        <v>261</v>
      </c>
      <c r="D54" s="17" t="s">
        <v>12</v>
      </c>
      <c r="E54" s="17" t="s">
        <v>252</v>
      </c>
      <c r="F54" s="18">
        <v>2002</v>
      </c>
      <c r="G54" s="19" t="s">
        <v>343</v>
      </c>
      <c r="H54" s="20">
        <f t="shared" si="3"/>
        <v>1179.549028855272</v>
      </c>
      <c r="I54" s="21">
        <f t="shared" si="4"/>
        <v>1179.549028855272</v>
      </c>
      <c r="J54" s="22">
        <f t="shared" si="5"/>
        <v>4</v>
      </c>
      <c r="K54" s="5"/>
      <c r="L54" s="5"/>
      <c r="M54" s="5">
        <v>236.88822833924496</v>
      </c>
      <c r="N54" s="5">
        <v>444.5054416643959</v>
      </c>
      <c r="O54" s="5">
        <v>327.25366876310267</v>
      </c>
      <c r="P54" s="5"/>
      <c r="Q54" s="5"/>
      <c r="R54" s="5"/>
      <c r="S54" s="5"/>
      <c r="T54" s="5"/>
      <c r="U54" s="5">
        <v>170.90169008852843</v>
      </c>
    </row>
    <row r="55" spans="1:21" ht="12.75">
      <c r="A55" s="16">
        <v>52</v>
      </c>
      <c r="B55" s="23">
        <v>4</v>
      </c>
      <c r="C55" s="7" t="s">
        <v>255</v>
      </c>
      <c r="D55" s="17" t="s">
        <v>9</v>
      </c>
      <c r="E55" s="17" t="s">
        <v>251</v>
      </c>
      <c r="F55" s="18">
        <v>2001</v>
      </c>
      <c r="G55" s="19" t="s">
        <v>343</v>
      </c>
      <c r="H55" s="20">
        <f t="shared" si="3"/>
        <v>1171.1762177154073</v>
      </c>
      <c r="I55" s="21">
        <f t="shared" si="4"/>
        <v>1171.1762177154073</v>
      </c>
      <c r="J55" s="22">
        <f t="shared" si="5"/>
        <v>3</v>
      </c>
      <c r="K55" s="5"/>
      <c r="L55" s="5"/>
      <c r="M55" s="5">
        <v>243.309853291369</v>
      </c>
      <c r="N55" s="5">
        <v>478.4677587395214</v>
      </c>
      <c r="O55" s="5"/>
      <c r="P55" s="5"/>
      <c r="Q55" s="5"/>
      <c r="R55" s="5"/>
      <c r="S55" s="5"/>
      <c r="T55" s="5"/>
      <c r="U55" s="5">
        <v>449.39860568451695</v>
      </c>
    </row>
    <row r="56" spans="1:21" ht="12.75">
      <c r="A56" s="16">
        <v>53</v>
      </c>
      <c r="B56" s="23">
        <v>5</v>
      </c>
      <c r="C56" s="7" t="s">
        <v>264</v>
      </c>
      <c r="D56" s="17" t="s">
        <v>9</v>
      </c>
      <c r="E56" s="17" t="s">
        <v>251</v>
      </c>
      <c r="F56" s="18">
        <v>2001</v>
      </c>
      <c r="G56" s="19" t="s">
        <v>343</v>
      </c>
      <c r="H56" s="20">
        <f t="shared" si="3"/>
        <v>1166.608231115714</v>
      </c>
      <c r="I56" s="21">
        <f t="shared" si="4"/>
        <v>1166.608231115714</v>
      </c>
      <c r="J56" s="22">
        <f t="shared" si="5"/>
        <v>4</v>
      </c>
      <c r="K56" s="5"/>
      <c r="L56" s="5"/>
      <c r="M56" s="5">
        <v>229.85254200596162</v>
      </c>
      <c r="N56" s="5">
        <v>448.5746686114539</v>
      </c>
      <c r="O56" s="5">
        <v>311.5303983228511</v>
      </c>
      <c r="P56" s="5"/>
      <c r="Q56" s="5"/>
      <c r="R56" s="5"/>
      <c r="S56" s="5"/>
      <c r="T56" s="5"/>
      <c r="U56" s="5">
        <v>176.65062217544727</v>
      </c>
    </row>
    <row r="57" spans="1:21" ht="12.75">
      <c r="A57" s="16">
        <v>54</v>
      </c>
      <c r="B57" s="23">
        <v>6</v>
      </c>
      <c r="C57" s="7" t="s">
        <v>256</v>
      </c>
      <c r="D57" s="17" t="s">
        <v>9</v>
      </c>
      <c r="E57" s="17" t="s">
        <v>251</v>
      </c>
      <c r="F57" s="18">
        <v>2002</v>
      </c>
      <c r="G57" s="19" t="s">
        <v>343</v>
      </c>
      <c r="H57" s="20">
        <f t="shared" si="3"/>
        <v>1140.8511344200679</v>
      </c>
      <c r="I57" s="21">
        <f t="shared" si="4"/>
        <v>1140.8511344200679</v>
      </c>
      <c r="J57" s="22">
        <f t="shared" si="5"/>
        <v>4</v>
      </c>
      <c r="K57" s="5"/>
      <c r="L57" s="5"/>
      <c r="M57" s="5">
        <v>225.44170788163396</v>
      </c>
      <c r="N57" s="5">
        <v>440.6826523906457</v>
      </c>
      <c r="O57" s="5">
        <v>304.82180293501045</v>
      </c>
      <c r="P57" s="5"/>
      <c r="Q57" s="5"/>
      <c r="R57" s="5"/>
      <c r="S57" s="5"/>
      <c r="T57" s="5"/>
      <c r="U57" s="5">
        <v>169.9049712127778</v>
      </c>
    </row>
    <row r="58" spans="1:21" ht="12.75">
      <c r="A58" s="16">
        <v>55</v>
      </c>
      <c r="B58" s="23">
        <v>10</v>
      </c>
      <c r="C58" s="7" t="s">
        <v>314</v>
      </c>
      <c r="D58" s="17" t="s">
        <v>12</v>
      </c>
      <c r="E58" s="17" t="s">
        <v>34</v>
      </c>
      <c r="F58" s="18">
        <v>1980</v>
      </c>
      <c r="G58" s="19" t="s">
        <v>347</v>
      </c>
      <c r="H58" s="20">
        <f t="shared" si="3"/>
        <v>1121.033821896672</v>
      </c>
      <c r="I58" s="21">
        <f t="shared" si="4"/>
        <v>1121.033821896672</v>
      </c>
      <c r="J58" s="22">
        <f t="shared" si="5"/>
        <v>3</v>
      </c>
      <c r="K58" s="5"/>
      <c r="L58" s="5"/>
      <c r="M58" s="5">
        <v>219.0325723135335</v>
      </c>
      <c r="N58" s="5"/>
      <c r="O58" s="5"/>
      <c r="P58" s="5"/>
      <c r="Q58" s="5"/>
      <c r="R58" s="5">
        <v>801.759808364789</v>
      </c>
      <c r="S58" s="5"/>
      <c r="T58" s="5"/>
      <c r="U58" s="5">
        <v>100.24144121834954</v>
      </c>
    </row>
    <row r="59" spans="1:21" ht="12.75">
      <c r="A59" s="16">
        <v>56</v>
      </c>
      <c r="B59" s="23">
        <v>7</v>
      </c>
      <c r="C59" s="13" t="s">
        <v>337</v>
      </c>
      <c r="D59" s="15" t="s">
        <v>326</v>
      </c>
      <c r="E59" s="15" t="s">
        <v>34</v>
      </c>
      <c r="F59" s="14">
        <v>16</v>
      </c>
      <c r="G59" s="19" t="s">
        <v>343</v>
      </c>
      <c r="H59" s="20">
        <f t="shared" si="3"/>
        <v>1021.7002380524121</v>
      </c>
      <c r="I59" s="21">
        <f t="shared" si="4"/>
        <v>1021.7002380524121</v>
      </c>
      <c r="J59" s="22">
        <f t="shared" si="5"/>
        <v>3</v>
      </c>
      <c r="K59" s="5"/>
      <c r="L59" s="5"/>
      <c r="M59" s="5"/>
      <c r="N59" s="5"/>
      <c r="O59" s="5"/>
      <c r="P59" s="5"/>
      <c r="Q59" s="5"/>
      <c r="R59" s="5">
        <v>203.32155116050996</v>
      </c>
      <c r="S59" s="5"/>
      <c r="T59" s="5">
        <v>449</v>
      </c>
      <c r="U59" s="5">
        <v>369.37868689190225</v>
      </c>
    </row>
    <row r="60" spans="1:21" ht="12.75">
      <c r="A60" s="16">
        <v>57</v>
      </c>
      <c r="B60" s="23">
        <v>8</v>
      </c>
      <c r="C60" s="7" t="s">
        <v>289</v>
      </c>
      <c r="D60" s="17" t="s">
        <v>9</v>
      </c>
      <c r="E60" s="17" t="s">
        <v>251</v>
      </c>
      <c r="F60" s="18">
        <v>2000</v>
      </c>
      <c r="G60" s="19" t="s">
        <v>343</v>
      </c>
      <c r="H60" s="20">
        <f t="shared" si="3"/>
        <v>957.76645435501</v>
      </c>
      <c r="I60" s="21">
        <f t="shared" si="4"/>
        <v>957.76645435501</v>
      </c>
      <c r="J60" s="22">
        <f t="shared" si="5"/>
        <v>3</v>
      </c>
      <c r="K60" s="5"/>
      <c r="L60" s="5"/>
      <c r="M60" s="5"/>
      <c r="N60" s="5">
        <v>461.35136001538734</v>
      </c>
      <c r="O60" s="5">
        <v>326.4150943396226</v>
      </c>
      <c r="P60" s="5"/>
      <c r="Q60" s="5"/>
      <c r="R60" s="5"/>
      <c r="S60" s="5"/>
      <c r="T60" s="5"/>
      <c r="U60" s="5">
        <v>170</v>
      </c>
    </row>
    <row r="61" spans="1:21" ht="12.75">
      <c r="A61" s="16">
        <v>58</v>
      </c>
      <c r="B61" s="23">
        <v>9</v>
      </c>
      <c r="C61" s="7" t="s">
        <v>288</v>
      </c>
      <c r="D61" s="17" t="s">
        <v>9</v>
      </c>
      <c r="E61" s="17" t="s">
        <v>251</v>
      </c>
      <c r="F61" s="18">
        <v>2000</v>
      </c>
      <c r="G61" s="19" t="s">
        <v>343</v>
      </c>
      <c r="H61" s="20">
        <f t="shared" si="3"/>
        <v>939.8437763818265</v>
      </c>
      <c r="I61" s="21">
        <f t="shared" si="4"/>
        <v>939.8437763818265</v>
      </c>
      <c r="J61" s="22">
        <f t="shared" si="5"/>
        <v>3</v>
      </c>
      <c r="K61" s="5"/>
      <c r="L61" s="5"/>
      <c r="M61" s="5"/>
      <c r="N61" s="5">
        <v>448.5125583035471</v>
      </c>
      <c r="O61" s="5">
        <v>309.6436058700209</v>
      </c>
      <c r="P61" s="5"/>
      <c r="Q61" s="5"/>
      <c r="R61" s="5"/>
      <c r="S61" s="5"/>
      <c r="T61" s="5"/>
      <c r="U61" s="5">
        <v>181.6876122082585</v>
      </c>
    </row>
    <row r="62" spans="1:21" ht="12.75">
      <c r="A62" s="16">
        <v>59</v>
      </c>
      <c r="B62" s="23">
        <v>11</v>
      </c>
      <c r="C62" s="7" t="s">
        <v>253</v>
      </c>
      <c r="D62" s="17" t="s">
        <v>6</v>
      </c>
      <c r="E62" s="17" t="s">
        <v>35</v>
      </c>
      <c r="F62" s="18">
        <v>1979</v>
      </c>
      <c r="G62" s="19" t="s">
        <v>347</v>
      </c>
      <c r="H62" s="20">
        <f t="shared" si="3"/>
        <v>922.66984391069</v>
      </c>
      <c r="I62" s="21">
        <f t="shared" si="4"/>
        <v>922.66984391069</v>
      </c>
      <c r="J62" s="22">
        <f t="shared" si="5"/>
        <v>3</v>
      </c>
      <c r="K62" s="5"/>
      <c r="L62" s="5"/>
      <c r="M62" s="5">
        <v>186.4082196799387</v>
      </c>
      <c r="N62" s="5"/>
      <c r="O62" s="5"/>
      <c r="P62" s="5"/>
      <c r="Q62" s="5">
        <v>372.32229993748535</v>
      </c>
      <c r="R62" s="5"/>
      <c r="S62" s="5"/>
      <c r="T62" s="5"/>
      <c r="U62" s="5">
        <v>363.93932429326594</v>
      </c>
    </row>
    <row r="63" spans="1:21" ht="12.75">
      <c r="A63" s="16">
        <v>60</v>
      </c>
      <c r="B63" s="23">
        <v>2</v>
      </c>
      <c r="C63" s="7" t="s">
        <v>254</v>
      </c>
      <c r="D63" s="17" t="s">
        <v>6</v>
      </c>
      <c r="E63" s="17" t="s">
        <v>35</v>
      </c>
      <c r="F63" s="18">
        <v>1955</v>
      </c>
      <c r="G63" s="19" t="s">
        <v>352</v>
      </c>
      <c r="H63" s="20">
        <f t="shared" si="3"/>
        <v>884.7132331231226</v>
      </c>
      <c r="I63" s="21">
        <f t="shared" si="4"/>
        <v>884.7132331231226</v>
      </c>
      <c r="J63" s="22">
        <f t="shared" si="5"/>
        <v>3</v>
      </c>
      <c r="K63" s="5"/>
      <c r="L63" s="5"/>
      <c r="M63" s="5">
        <v>191.59755874173618</v>
      </c>
      <c r="N63" s="5"/>
      <c r="O63" s="5"/>
      <c r="P63" s="5"/>
      <c r="Q63" s="5">
        <v>372.0592122653978</v>
      </c>
      <c r="R63" s="5"/>
      <c r="S63" s="5"/>
      <c r="T63" s="5"/>
      <c r="U63" s="5">
        <v>321.05646211598855</v>
      </c>
    </row>
    <row r="64" spans="1:21" ht="12.75">
      <c r="A64" s="16">
        <v>61</v>
      </c>
      <c r="B64" s="23">
        <v>1</v>
      </c>
      <c r="C64" s="7" t="s">
        <v>259</v>
      </c>
      <c r="D64" s="17" t="s">
        <v>12</v>
      </c>
      <c r="E64" s="17" t="s">
        <v>252</v>
      </c>
      <c r="F64" s="18">
        <v>2003</v>
      </c>
      <c r="G64" s="19" t="s">
        <v>342</v>
      </c>
      <c r="H64" s="20">
        <f t="shared" si="3"/>
        <v>860.5101495245814</v>
      </c>
      <c r="I64" s="21">
        <f t="shared" si="4"/>
        <v>860.5101495245814</v>
      </c>
      <c r="J64" s="22">
        <f t="shared" si="5"/>
        <v>3</v>
      </c>
      <c r="K64" s="5"/>
      <c r="L64" s="5"/>
      <c r="M64" s="5">
        <v>230.46452182311702</v>
      </c>
      <c r="N64" s="5">
        <v>463.3789610347978</v>
      </c>
      <c r="O64" s="5">
        <v>166.66666666666666</v>
      </c>
      <c r="P64" s="5"/>
      <c r="Q64" s="5"/>
      <c r="R64" s="5"/>
      <c r="S64" s="5"/>
      <c r="T64" s="5"/>
      <c r="U64" s="5"/>
    </row>
    <row r="65" spans="1:21" ht="12.75">
      <c r="A65" s="16">
        <v>62</v>
      </c>
      <c r="B65" s="23">
        <v>10</v>
      </c>
      <c r="C65" s="13" t="s">
        <v>336</v>
      </c>
      <c r="D65" s="15" t="s">
        <v>326</v>
      </c>
      <c r="E65" s="15" t="s">
        <v>34</v>
      </c>
      <c r="F65" s="14">
        <v>14</v>
      </c>
      <c r="G65" s="19" t="s">
        <v>343</v>
      </c>
      <c r="H65" s="20">
        <f t="shared" si="3"/>
        <v>849.1948578828337</v>
      </c>
      <c r="I65" s="21">
        <f t="shared" si="4"/>
        <v>849.1948578828337</v>
      </c>
      <c r="J65" s="22">
        <f t="shared" si="5"/>
        <v>3</v>
      </c>
      <c r="K65" s="5"/>
      <c r="L65" s="5"/>
      <c r="M65" s="5"/>
      <c r="N65" s="5"/>
      <c r="O65" s="5"/>
      <c r="P65" s="5"/>
      <c r="Q65" s="5"/>
      <c r="R65" s="5">
        <v>211.1923831317424</v>
      </c>
      <c r="S65" s="5"/>
      <c r="T65" s="5">
        <v>463.59447004608296</v>
      </c>
      <c r="U65" s="5">
        <v>174.40800470500835</v>
      </c>
    </row>
    <row r="66" spans="1:21" ht="12.75">
      <c r="A66" s="16">
        <v>63</v>
      </c>
      <c r="B66" s="23">
        <v>4</v>
      </c>
      <c r="C66" s="7" t="s">
        <v>216</v>
      </c>
      <c r="D66" s="17" t="s">
        <v>15</v>
      </c>
      <c r="E66" s="17" t="s">
        <v>207</v>
      </c>
      <c r="F66" s="14">
        <v>17</v>
      </c>
      <c r="G66" s="19" t="s">
        <v>344</v>
      </c>
      <c r="H66" s="20">
        <f t="shared" si="3"/>
        <v>843.7859042908616</v>
      </c>
      <c r="I66" s="21">
        <f t="shared" si="4"/>
        <v>843.7859042908616</v>
      </c>
      <c r="J66" s="22">
        <f t="shared" si="5"/>
        <v>3</v>
      </c>
      <c r="K66" s="5"/>
      <c r="L66" s="5">
        <v>281.99088145896656</v>
      </c>
      <c r="M66" s="5"/>
      <c r="N66" s="5"/>
      <c r="O66" s="5">
        <v>325.1572327044025</v>
      </c>
      <c r="P66" s="5"/>
      <c r="Q66" s="5"/>
      <c r="R66" s="5">
        <v>236.63779012749265</v>
      </c>
      <c r="S66" s="5"/>
      <c r="T66" s="5"/>
      <c r="U66" s="5"/>
    </row>
    <row r="67" spans="1:21" ht="12.75">
      <c r="A67" s="16">
        <v>64</v>
      </c>
      <c r="B67" s="23">
        <v>11</v>
      </c>
      <c r="C67" s="7" t="s">
        <v>214</v>
      </c>
      <c r="D67" s="17" t="s">
        <v>11</v>
      </c>
      <c r="E67" s="17" t="s">
        <v>30</v>
      </c>
      <c r="F67" s="18">
        <v>14</v>
      </c>
      <c r="G67" s="19" t="s">
        <v>343</v>
      </c>
      <c r="H67" s="20">
        <f t="shared" si="3"/>
        <v>806.208680895659</v>
      </c>
      <c r="I67" s="21">
        <f t="shared" si="4"/>
        <v>806.208680895659</v>
      </c>
      <c r="J67" s="22">
        <f t="shared" si="5"/>
        <v>3</v>
      </c>
      <c r="K67" s="5"/>
      <c r="L67" s="5">
        <v>95.54973821989527</v>
      </c>
      <c r="M67" s="5"/>
      <c r="N67" s="5"/>
      <c r="O67" s="5"/>
      <c r="P67" s="5"/>
      <c r="Q67" s="5"/>
      <c r="R67" s="5">
        <v>228.6312929061785</v>
      </c>
      <c r="S67" s="5"/>
      <c r="T67" s="5">
        <v>482.02764976958525</v>
      </c>
      <c r="U67" s="5"/>
    </row>
    <row r="68" spans="1:21" ht="12.75">
      <c r="A68" s="16">
        <v>65</v>
      </c>
      <c r="B68" s="23">
        <v>12</v>
      </c>
      <c r="C68" s="7" t="s">
        <v>310</v>
      </c>
      <c r="D68" s="17" t="s">
        <v>6</v>
      </c>
      <c r="E68" s="17" t="s">
        <v>34</v>
      </c>
      <c r="F68" s="18">
        <v>38</v>
      </c>
      <c r="G68" s="19" t="s">
        <v>347</v>
      </c>
      <c r="H68" s="20">
        <f aca="true" t="shared" si="6" ref="H68:H75">IF(J68=11,SUM(K68:U68)-SMALL(K68:U68,1)-SMALL(K68:U68,2)-SMALL(K68:U68,3),(IF(J68=10,SUM(K68:U68)-SMALL(K68:U68,1)-SMALL(K68:U68,2),(IF(J68=9,SUM(K68:U68)-SMALL(K68:U68,1),SUM(K68:U68))))))</f>
        <v>783.9975958104205</v>
      </c>
      <c r="I68" s="21">
        <f aca="true" t="shared" si="7" ref="I68:I75">SUM(K68:U68)</f>
        <v>783.9975958104205</v>
      </c>
      <c r="J68" s="22">
        <f>COUNT(K68:U68)</f>
        <v>3</v>
      </c>
      <c r="K68" s="5">
        <v>198.7520525451559</v>
      </c>
      <c r="L68" s="5"/>
      <c r="M68" s="5"/>
      <c r="N68" s="5"/>
      <c r="O68" s="5"/>
      <c r="P68" s="5"/>
      <c r="Q68" s="5">
        <v>197.40366783432924</v>
      </c>
      <c r="R68" s="5"/>
      <c r="S68" s="5"/>
      <c r="T68" s="5"/>
      <c r="U68" s="5">
        <v>387.8418754309353</v>
      </c>
    </row>
    <row r="69" spans="1:21" ht="12.75">
      <c r="A69" s="16">
        <v>66</v>
      </c>
      <c r="B69" s="23">
        <v>2</v>
      </c>
      <c r="C69" s="13" t="s">
        <v>338</v>
      </c>
      <c r="D69" s="15" t="s">
        <v>326</v>
      </c>
      <c r="E69" s="15" t="s">
        <v>34</v>
      </c>
      <c r="F69" s="14">
        <v>12</v>
      </c>
      <c r="G69" s="19" t="s">
        <v>342</v>
      </c>
      <c r="H69" s="20">
        <f t="shared" si="6"/>
        <v>781.039355772634</v>
      </c>
      <c r="I69" s="21">
        <f t="shared" si="7"/>
        <v>781.039355772634</v>
      </c>
      <c r="J69" s="22">
        <f>COUNT(K69:U69)</f>
        <v>3</v>
      </c>
      <c r="K69" s="5"/>
      <c r="L69" s="5"/>
      <c r="M69" s="5"/>
      <c r="N69" s="5"/>
      <c r="O69" s="5"/>
      <c r="P69" s="5"/>
      <c r="Q69" s="5"/>
      <c r="R69" s="5">
        <v>199.46878064727034</v>
      </c>
      <c r="S69" s="5"/>
      <c r="T69" s="5">
        <v>424</v>
      </c>
      <c r="U69" s="5">
        <v>157.57057512536372</v>
      </c>
    </row>
    <row r="70" spans="1:21" ht="12.75">
      <c r="A70" s="16">
        <v>67</v>
      </c>
      <c r="B70" s="23">
        <v>12</v>
      </c>
      <c r="C70" s="7" t="s">
        <v>258</v>
      </c>
      <c r="D70" s="17" t="s">
        <v>12</v>
      </c>
      <c r="E70" s="17" t="s">
        <v>252</v>
      </c>
      <c r="F70" s="18">
        <v>2002</v>
      </c>
      <c r="G70" s="19" t="s">
        <v>343</v>
      </c>
      <c r="H70" s="20">
        <f t="shared" si="6"/>
        <v>771.7820592349601</v>
      </c>
      <c r="I70" s="21">
        <f t="shared" si="7"/>
        <v>771.7820592349601</v>
      </c>
      <c r="J70" s="22">
        <f>COUNT(K70:U70)</f>
        <v>3</v>
      </c>
      <c r="K70" s="5"/>
      <c r="L70" s="5"/>
      <c r="M70" s="5">
        <v>192.73409268788197</v>
      </c>
      <c r="N70" s="5">
        <v>307.34985333953097</v>
      </c>
      <c r="O70" s="5">
        <v>271.6981132075472</v>
      </c>
      <c r="P70" s="5"/>
      <c r="Q70" s="5"/>
      <c r="R70" s="5"/>
      <c r="S70" s="5"/>
      <c r="T70" s="5"/>
      <c r="U70" s="5"/>
    </row>
    <row r="71" spans="1:21" ht="12.75">
      <c r="A71" s="16">
        <v>68</v>
      </c>
      <c r="B71" s="23">
        <v>3</v>
      </c>
      <c r="C71" s="13" t="s">
        <v>339</v>
      </c>
      <c r="D71" s="15" t="s">
        <v>326</v>
      </c>
      <c r="E71" s="15" t="s">
        <v>34</v>
      </c>
      <c r="F71" s="14">
        <v>12</v>
      </c>
      <c r="G71" s="19" t="s">
        <v>342</v>
      </c>
      <c r="H71" s="20">
        <f t="shared" si="6"/>
        <v>760.2272015820288</v>
      </c>
      <c r="I71" s="21">
        <f t="shared" si="7"/>
        <v>760.2272015820288</v>
      </c>
      <c r="J71" s="22">
        <f>COUNT(K71:U71)</f>
        <v>3</v>
      </c>
      <c r="K71" s="5"/>
      <c r="L71" s="5"/>
      <c r="M71" s="5"/>
      <c r="N71" s="5"/>
      <c r="O71" s="5"/>
      <c r="P71" s="5"/>
      <c r="Q71" s="5"/>
      <c r="R71" s="5">
        <v>190.44561131088594</v>
      </c>
      <c r="S71" s="5"/>
      <c r="T71" s="5">
        <v>412.44239631336404</v>
      </c>
      <c r="U71" s="5">
        <v>157.33919395777875</v>
      </c>
    </row>
    <row r="72" spans="1:21" ht="12.75">
      <c r="A72" s="16">
        <v>69</v>
      </c>
      <c r="B72" s="23">
        <v>13</v>
      </c>
      <c r="C72" s="7" t="s">
        <v>213</v>
      </c>
      <c r="D72" s="17" t="s">
        <v>203</v>
      </c>
      <c r="E72" s="17" t="s">
        <v>215</v>
      </c>
      <c r="F72" s="18">
        <v>14</v>
      </c>
      <c r="G72" s="19" t="s">
        <v>343</v>
      </c>
      <c r="H72" s="20">
        <f t="shared" si="6"/>
        <v>602.0307118478538</v>
      </c>
      <c r="I72" s="21">
        <f t="shared" si="7"/>
        <v>602.0307118478538</v>
      </c>
      <c r="J72" s="22">
        <f>COUNT(K72:U72)</f>
        <v>3</v>
      </c>
      <c r="K72" s="5"/>
      <c r="L72" s="5">
        <v>96.85863874345549</v>
      </c>
      <c r="M72" s="5"/>
      <c r="N72" s="5"/>
      <c r="O72" s="5">
        <v>328.9308176100629</v>
      </c>
      <c r="P72" s="5"/>
      <c r="Q72" s="5"/>
      <c r="R72" s="5"/>
      <c r="S72" s="5"/>
      <c r="T72" s="5"/>
      <c r="U72" s="5">
        <v>176.2412554943354</v>
      </c>
    </row>
    <row r="73" spans="1:21" ht="12.75">
      <c r="A73" s="16">
        <v>70</v>
      </c>
      <c r="B73" s="23">
        <v>4</v>
      </c>
      <c r="C73" s="7" t="s">
        <v>22</v>
      </c>
      <c r="D73" s="17" t="s">
        <v>7</v>
      </c>
      <c r="E73" s="17"/>
      <c r="F73" s="18">
        <v>12</v>
      </c>
      <c r="G73" s="19" t="s">
        <v>342</v>
      </c>
      <c r="H73" s="20">
        <f t="shared" si="6"/>
        <v>412.2459841150493</v>
      </c>
      <c r="I73" s="21">
        <f t="shared" si="7"/>
        <v>412.2459841150493</v>
      </c>
      <c r="J73" s="22">
        <f>COUNT(K73:U73)</f>
        <v>3</v>
      </c>
      <c r="K73" s="5">
        <v>216.47783251231527</v>
      </c>
      <c r="L73" s="5">
        <v>96.85863874345549</v>
      </c>
      <c r="M73" s="5"/>
      <c r="N73" s="5"/>
      <c r="O73" s="5"/>
      <c r="P73" s="5"/>
      <c r="Q73" s="5"/>
      <c r="R73" s="5">
        <v>98.90951285927846</v>
      </c>
      <c r="S73" s="5"/>
      <c r="T73" s="5"/>
      <c r="U73" s="5"/>
    </row>
    <row r="74" spans="1:21" ht="12.75">
      <c r="A74" s="16">
        <v>71</v>
      </c>
      <c r="B74" s="23">
        <v>5</v>
      </c>
      <c r="C74" s="7" t="s">
        <v>24</v>
      </c>
      <c r="D74" s="17" t="s">
        <v>7</v>
      </c>
      <c r="E74" s="17"/>
      <c r="F74" s="18">
        <v>12</v>
      </c>
      <c r="G74" s="19" t="s">
        <v>342</v>
      </c>
      <c r="H74" s="20">
        <f t="shared" si="6"/>
        <v>401.04544962989047</v>
      </c>
      <c r="I74" s="21">
        <f t="shared" si="7"/>
        <v>401.04544962989047</v>
      </c>
      <c r="J74" s="22">
        <f>COUNT(K74:U74)</f>
        <v>3</v>
      </c>
      <c r="K74" s="5">
        <v>207.9638752052545</v>
      </c>
      <c r="L74" s="5">
        <v>95.28795811518324</v>
      </c>
      <c r="M74" s="5"/>
      <c r="N74" s="5"/>
      <c r="O74" s="5"/>
      <c r="P74" s="5"/>
      <c r="Q74" s="5"/>
      <c r="R74" s="5">
        <v>97.79361630945273</v>
      </c>
      <c r="S74" s="5"/>
      <c r="T74" s="5"/>
      <c r="U74" s="5"/>
    </row>
    <row r="75" spans="1:21" ht="12.75">
      <c r="A75" s="16">
        <v>72</v>
      </c>
      <c r="B75" s="23">
        <v>6</v>
      </c>
      <c r="C75" s="7" t="s">
        <v>262</v>
      </c>
      <c r="D75" s="17" t="s">
        <v>12</v>
      </c>
      <c r="E75" s="17" t="s">
        <v>252</v>
      </c>
      <c r="F75" s="18">
        <v>2011</v>
      </c>
      <c r="G75" s="19" t="s">
        <v>342</v>
      </c>
      <c r="H75" s="20">
        <f t="shared" si="6"/>
        <v>292.49978485741116</v>
      </c>
      <c r="I75" s="21">
        <f t="shared" si="7"/>
        <v>292.49978485741116</v>
      </c>
      <c r="J75" s="22">
        <f>COUNT(K75:U75)</f>
        <v>3</v>
      </c>
      <c r="K75" s="5"/>
      <c r="L75" s="5"/>
      <c r="M75" s="5">
        <v>127.2272734842051</v>
      </c>
      <c r="N75" s="5">
        <v>57.51389068355087</v>
      </c>
      <c r="O75" s="5">
        <v>107.75862068965519</v>
      </c>
      <c r="P75" s="5"/>
      <c r="Q75" s="5"/>
      <c r="R75" s="5"/>
      <c r="S75" s="5"/>
      <c r="T75" s="5"/>
      <c r="U75" s="5"/>
    </row>
  </sheetData>
  <sheetProtection/>
  <autoFilter ref="A3:U75">
    <sortState ref="A4:U75">
      <sortCondition descending="1" sortBy="value" ref="H4:H75"/>
    </sortState>
  </autoFilter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U18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2" sqref="A2:K2"/>
    </sheetView>
  </sheetViews>
  <sheetFormatPr defaultColWidth="6.8515625" defaultRowHeight="15"/>
  <cols>
    <col min="1" max="1" width="5.28125" style="41" customWidth="1"/>
    <col min="2" max="2" width="7.421875" style="24" bestFit="1" customWidth="1"/>
    <col min="3" max="3" width="22.8515625" style="39" bestFit="1" customWidth="1"/>
    <col min="4" max="4" width="18.7109375" style="38" bestFit="1" customWidth="1"/>
    <col min="5" max="5" width="33.140625" style="38" bestFit="1" customWidth="1"/>
    <col min="6" max="6" width="7.421875" style="39" bestFit="1" customWidth="1"/>
    <col min="7" max="7" width="7.7109375" style="39" bestFit="1" customWidth="1"/>
    <col min="8" max="8" width="9.28125" style="40" customWidth="1"/>
    <col min="9" max="9" width="6.57421875" style="41" bestFit="1" customWidth="1"/>
    <col min="10" max="10" width="7.7109375" style="41" bestFit="1" customWidth="1"/>
    <col min="11" max="11" width="6.7109375" style="41" bestFit="1" customWidth="1"/>
    <col min="12" max="12" width="9.140625" style="41" bestFit="1" customWidth="1"/>
    <col min="13" max="13" width="6.8515625" style="42" bestFit="1" customWidth="1"/>
    <col min="14" max="14" width="7.57421875" style="41" bestFit="1" customWidth="1"/>
    <col min="15" max="15" width="6.28125" style="41" bestFit="1" customWidth="1"/>
    <col min="16" max="16" width="7.00390625" style="41" bestFit="1" customWidth="1"/>
    <col min="17" max="17" width="5.00390625" style="41" bestFit="1" customWidth="1"/>
    <col min="18" max="18" width="9.00390625" style="41" bestFit="1" customWidth="1"/>
    <col min="19" max="19" width="8.28125" style="41" bestFit="1" customWidth="1"/>
    <col min="20" max="20" width="8.00390625" style="41" bestFit="1" customWidth="1"/>
    <col min="21" max="21" width="6.8515625" style="2" bestFit="1" customWidth="1"/>
    <col min="22" max="16384" width="6.8515625" style="39" customWidth="1"/>
  </cols>
  <sheetData>
    <row r="1" spans="1:21" s="28" customFormat="1" ht="20.25">
      <c r="A1" s="25" t="s">
        <v>19</v>
      </c>
      <c r="B1" s="26"/>
      <c r="C1" s="27"/>
      <c r="D1" s="27"/>
      <c r="E1" s="27"/>
      <c r="H1" s="29"/>
      <c r="I1" s="30"/>
      <c r="J1" s="30"/>
      <c r="K1" s="30"/>
      <c r="L1" s="31"/>
      <c r="M1" s="31"/>
      <c r="N1" s="30"/>
      <c r="O1" s="30"/>
      <c r="P1" s="30"/>
      <c r="Q1" s="30"/>
      <c r="R1" s="30"/>
      <c r="S1" s="30"/>
      <c r="T1" s="30"/>
      <c r="U1" s="36"/>
    </row>
    <row r="2" spans="1:21" s="28" customFormat="1" ht="20.25">
      <c r="A2" s="60" t="s">
        <v>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1"/>
      <c r="M2" s="31"/>
      <c r="N2" s="30"/>
      <c r="O2" s="30"/>
      <c r="P2" s="30"/>
      <c r="Q2" s="30"/>
      <c r="R2" s="30"/>
      <c r="S2" s="30"/>
      <c r="T2" s="30"/>
      <c r="U2" s="36"/>
    </row>
    <row r="3" spans="1:21" ht="39.75" customHeight="1">
      <c r="A3" s="43" t="s">
        <v>0</v>
      </c>
      <c r="B3" s="43" t="s">
        <v>210</v>
      </c>
      <c r="C3" s="44" t="s">
        <v>250</v>
      </c>
      <c r="D3" s="44" t="s">
        <v>28</v>
      </c>
      <c r="E3" s="44" t="s">
        <v>1</v>
      </c>
      <c r="F3" s="43" t="s">
        <v>367</v>
      </c>
      <c r="G3" s="43" t="s">
        <v>209</v>
      </c>
      <c r="H3" s="43" t="s">
        <v>212</v>
      </c>
      <c r="I3" s="43" t="s">
        <v>2</v>
      </c>
      <c r="J3" s="43" t="s">
        <v>211</v>
      </c>
      <c r="K3" s="43" t="s">
        <v>12</v>
      </c>
      <c r="L3" s="45" t="s">
        <v>7</v>
      </c>
      <c r="M3" s="45" t="s">
        <v>6</v>
      </c>
      <c r="N3" s="43" t="s">
        <v>14</v>
      </c>
      <c r="O3" s="43" t="s">
        <v>15</v>
      </c>
      <c r="P3" s="43" t="s">
        <v>321</v>
      </c>
      <c r="Q3" s="43" t="s">
        <v>16</v>
      </c>
      <c r="R3" s="43" t="s">
        <v>11</v>
      </c>
      <c r="S3" s="43" t="s">
        <v>290</v>
      </c>
      <c r="T3" s="43" t="s">
        <v>18</v>
      </c>
      <c r="U3" s="58" t="s">
        <v>6</v>
      </c>
    </row>
    <row r="4" spans="1:21" ht="12.75" customHeight="1">
      <c r="A4" s="46">
        <v>1</v>
      </c>
      <c r="B4" s="23">
        <v>1</v>
      </c>
      <c r="C4" s="47" t="s">
        <v>96</v>
      </c>
      <c r="D4" s="47" t="s">
        <v>6</v>
      </c>
      <c r="E4" s="47" t="s">
        <v>32</v>
      </c>
      <c r="F4" s="48">
        <v>1983</v>
      </c>
      <c r="G4" s="49" t="s">
        <v>357</v>
      </c>
      <c r="H4" s="56">
        <f aca="true" t="shared" si="0" ref="H4:H35">IF(J4=11,SUM(K4:U4)-SMALL(K4:U4,1)-SMALL(K4:U4,2)-SMALL(K4:U4,3),(IF(J4=10,SUM(K4:U4)-SMALL(K4:U4,1)-SMALL(K4:U4,2),(IF(J4=9,SUM(K4:U4)-SMALL(K4:U4,1),SUM(K4:U4))))))</f>
        <v>7170.805801343236</v>
      </c>
      <c r="I4" s="50">
        <f aca="true" t="shared" si="1" ref="I4:I35">SUM(K4:U4)</f>
        <v>7966.382879238384</v>
      </c>
      <c r="J4" s="50">
        <f aca="true" t="shared" si="2" ref="J4:J35">COUNT(K4:U4)</f>
        <v>9</v>
      </c>
      <c r="K4" s="50">
        <v>906.2499999999999</v>
      </c>
      <c r="L4" s="50">
        <v>912.0727673649395</v>
      </c>
      <c r="M4" s="50">
        <v>921.6948633922931</v>
      </c>
      <c r="N4" s="50">
        <v>924.3884173739392</v>
      </c>
      <c r="O4" s="50">
        <v>915.9103043246128</v>
      </c>
      <c r="P4" s="50"/>
      <c r="Q4" s="50">
        <v>795.5770778951478</v>
      </c>
      <c r="R4" s="50">
        <v>904.7726362549523</v>
      </c>
      <c r="S4" s="50"/>
      <c r="T4" s="50">
        <v>857.7850429096852</v>
      </c>
      <c r="U4" s="5">
        <v>827.9317697228146</v>
      </c>
    </row>
    <row r="5" spans="1:21" ht="12.75" customHeight="1">
      <c r="A5" s="46">
        <v>2</v>
      </c>
      <c r="B5" s="23">
        <v>1</v>
      </c>
      <c r="C5" s="47" t="s">
        <v>116</v>
      </c>
      <c r="D5" s="51" t="s">
        <v>5</v>
      </c>
      <c r="E5" s="47" t="s">
        <v>32</v>
      </c>
      <c r="F5" s="48">
        <v>1993</v>
      </c>
      <c r="G5" s="49" t="s">
        <v>356</v>
      </c>
      <c r="H5" s="56">
        <f t="shared" si="0"/>
        <v>6685.518626190867</v>
      </c>
      <c r="I5" s="50">
        <f t="shared" si="1"/>
        <v>6685.518626190867</v>
      </c>
      <c r="J5" s="50">
        <f t="shared" si="2"/>
        <v>8</v>
      </c>
      <c r="K5" s="50">
        <v>847.1235795454545</v>
      </c>
      <c r="L5" s="50">
        <v>889.7464167585447</v>
      </c>
      <c r="M5" s="50">
        <v>909.1395885975994</v>
      </c>
      <c r="N5" s="50">
        <v>907.6709935097354</v>
      </c>
      <c r="O5" s="50"/>
      <c r="P5" s="50"/>
      <c r="Q5" s="50">
        <v>432.82599734451395</v>
      </c>
      <c r="R5" s="50">
        <v>891.8191611828736</v>
      </c>
      <c r="S5" s="50"/>
      <c r="T5" s="50">
        <v>924.1928892521454</v>
      </c>
      <c r="U5" s="5">
        <v>883</v>
      </c>
    </row>
    <row r="6" spans="1:21" ht="12.75" customHeight="1">
      <c r="A6" s="46">
        <v>3</v>
      </c>
      <c r="B6" s="23">
        <v>2</v>
      </c>
      <c r="C6" s="47" t="s">
        <v>93</v>
      </c>
      <c r="D6" s="47" t="s">
        <v>6</v>
      </c>
      <c r="E6" s="47" t="s">
        <v>32</v>
      </c>
      <c r="F6" s="48">
        <v>1992</v>
      </c>
      <c r="G6" s="49" t="s">
        <v>356</v>
      </c>
      <c r="H6" s="56">
        <f t="shared" si="0"/>
        <v>6682.89281554015</v>
      </c>
      <c r="I6" s="50">
        <f t="shared" si="1"/>
        <v>6682.89281554015</v>
      </c>
      <c r="J6" s="50">
        <f t="shared" si="2"/>
        <v>7</v>
      </c>
      <c r="K6" s="50">
        <v>935.7244318181818</v>
      </c>
      <c r="L6" s="50">
        <v>962.5137816979053</v>
      </c>
      <c r="M6" s="50">
        <v>936.4093098547063</v>
      </c>
      <c r="N6" s="50">
        <v>962.9281078382427</v>
      </c>
      <c r="O6" s="50">
        <v>955.4191137213027</v>
      </c>
      <c r="P6" s="50"/>
      <c r="Q6" s="50">
        <v>950.3671537654608</v>
      </c>
      <c r="R6" s="50"/>
      <c r="S6" s="50"/>
      <c r="T6" s="50"/>
      <c r="U6" s="5">
        <v>979.5309168443498</v>
      </c>
    </row>
    <row r="7" spans="1:21" ht="12.75" customHeight="1">
      <c r="A7" s="46">
        <v>4</v>
      </c>
      <c r="B7" s="23">
        <v>1</v>
      </c>
      <c r="C7" s="51" t="s">
        <v>329</v>
      </c>
      <c r="D7" s="47" t="s">
        <v>3</v>
      </c>
      <c r="E7" s="47" t="s">
        <v>190</v>
      </c>
      <c r="F7" s="48">
        <v>1965</v>
      </c>
      <c r="G7" s="49" t="s">
        <v>361</v>
      </c>
      <c r="H7" s="56">
        <f t="shared" si="0"/>
        <v>6577.622359871162</v>
      </c>
      <c r="I7" s="50">
        <f t="shared" si="1"/>
        <v>6577.622359871162</v>
      </c>
      <c r="J7" s="50">
        <f t="shared" si="2"/>
        <v>7</v>
      </c>
      <c r="K7" s="50">
        <v>929.8650568181818</v>
      </c>
      <c r="L7" s="50">
        <v>938.2579933847851</v>
      </c>
      <c r="M7" s="50">
        <v>949.8060446936196</v>
      </c>
      <c r="N7" s="50">
        <v>958.63704443335</v>
      </c>
      <c r="O7" s="50"/>
      <c r="P7" s="50"/>
      <c r="Q7" s="50">
        <v>909.9924373642996</v>
      </c>
      <c r="R7" s="50">
        <v>971.4475784860938</v>
      </c>
      <c r="S7" s="50"/>
      <c r="T7" s="50"/>
      <c r="U7" s="5">
        <v>919.6162046908316</v>
      </c>
    </row>
    <row r="8" spans="1:21" ht="12.75" customHeight="1">
      <c r="A8" s="46">
        <v>5</v>
      </c>
      <c r="B8" s="23">
        <v>1</v>
      </c>
      <c r="C8" s="47" t="s">
        <v>100</v>
      </c>
      <c r="D8" s="47" t="s">
        <v>193</v>
      </c>
      <c r="E8" s="47" t="s">
        <v>66</v>
      </c>
      <c r="F8" s="48">
        <v>1970</v>
      </c>
      <c r="G8" s="49" t="s">
        <v>360</v>
      </c>
      <c r="H8" s="56">
        <f t="shared" si="0"/>
        <v>6481.173248795105</v>
      </c>
      <c r="I8" s="50">
        <f t="shared" si="1"/>
        <v>6481.173248795105</v>
      </c>
      <c r="J8" s="50">
        <f t="shared" si="2"/>
        <v>7</v>
      </c>
      <c r="K8" s="50">
        <v>901.455965909091</v>
      </c>
      <c r="L8" s="50"/>
      <c r="M8" s="50">
        <v>943.7455582754263</v>
      </c>
      <c r="N8" s="50">
        <v>960.134797803295</v>
      </c>
      <c r="O8" s="50">
        <v>953.2835024025627</v>
      </c>
      <c r="P8" s="50"/>
      <c r="Q8" s="50">
        <v>888.1583762289283</v>
      </c>
      <c r="R8" s="50">
        <v>956.1434490286803</v>
      </c>
      <c r="S8" s="50"/>
      <c r="T8" s="50"/>
      <c r="U8" s="5">
        <v>878.2515991471216</v>
      </c>
    </row>
    <row r="9" spans="1:21" ht="12.75" customHeight="1">
      <c r="A9" s="46">
        <v>6</v>
      </c>
      <c r="B9" s="23">
        <v>1</v>
      </c>
      <c r="C9" s="47" t="s">
        <v>137</v>
      </c>
      <c r="D9" s="47" t="s">
        <v>18</v>
      </c>
      <c r="E9" s="47" t="s">
        <v>31</v>
      </c>
      <c r="F9" s="48">
        <v>1954</v>
      </c>
      <c r="G9" s="49" t="s">
        <v>363</v>
      </c>
      <c r="H9" s="56">
        <f t="shared" si="0"/>
        <v>6274.476028583769</v>
      </c>
      <c r="I9" s="50">
        <f t="shared" si="1"/>
        <v>6274.476028583769</v>
      </c>
      <c r="J9" s="50">
        <f t="shared" si="2"/>
        <v>8</v>
      </c>
      <c r="K9" s="50">
        <v>784.8011363636364</v>
      </c>
      <c r="L9" s="50">
        <v>828.2800441014333</v>
      </c>
      <c r="M9" s="50">
        <v>843.7351942514213</v>
      </c>
      <c r="N9" s="50">
        <v>859.7378931602597</v>
      </c>
      <c r="O9" s="50">
        <v>862.2530699412706</v>
      </c>
      <c r="P9" s="50"/>
      <c r="Q9" s="50">
        <v>797.0408138371837</v>
      </c>
      <c r="R9" s="50">
        <v>868.6278769285636</v>
      </c>
      <c r="S9" s="50"/>
      <c r="T9" s="50"/>
      <c r="U9" s="5">
        <v>430</v>
      </c>
    </row>
    <row r="10" spans="1:21" ht="12.75" customHeight="1">
      <c r="A10" s="46">
        <v>7</v>
      </c>
      <c r="B10" s="23">
        <v>3</v>
      </c>
      <c r="C10" s="47" t="s">
        <v>158</v>
      </c>
      <c r="D10" s="47" t="s">
        <v>14</v>
      </c>
      <c r="E10" s="47"/>
      <c r="F10" s="48">
        <v>1987</v>
      </c>
      <c r="G10" s="49" t="s">
        <v>356</v>
      </c>
      <c r="H10" s="56">
        <f t="shared" si="0"/>
        <v>6176.402315651131</v>
      </c>
      <c r="I10" s="50">
        <f t="shared" si="1"/>
        <v>6176.402315651131</v>
      </c>
      <c r="J10" s="50">
        <f t="shared" si="2"/>
        <v>8</v>
      </c>
      <c r="K10" s="50">
        <v>718.0397727272726</v>
      </c>
      <c r="L10" s="50">
        <v>784.1786108048511</v>
      </c>
      <c r="M10" s="50">
        <v>792.4160020530637</v>
      </c>
      <c r="N10" s="50">
        <v>825.8487269096355</v>
      </c>
      <c r="O10" s="50">
        <v>815.5365723438333</v>
      </c>
      <c r="P10" s="50"/>
      <c r="Q10" s="50">
        <v>656.5221634017223</v>
      </c>
      <c r="R10" s="50">
        <v>809.4428131402171</v>
      </c>
      <c r="S10" s="50"/>
      <c r="T10" s="50">
        <v>774.4176542705353</v>
      </c>
      <c r="U10" s="5"/>
    </row>
    <row r="11" spans="1:21" ht="12.75" customHeight="1">
      <c r="A11" s="46">
        <v>8</v>
      </c>
      <c r="B11" s="23">
        <v>2</v>
      </c>
      <c r="C11" s="47" t="s">
        <v>139</v>
      </c>
      <c r="D11" s="47" t="s">
        <v>11</v>
      </c>
      <c r="E11" s="47" t="s">
        <v>30</v>
      </c>
      <c r="F11" s="48">
        <v>1956</v>
      </c>
      <c r="G11" s="49" t="s">
        <v>363</v>
      </c>
      <c r="H11" s="56">
        <f t="shared" si="0"/>
        <v>5960.213777790467</v>
      </c>
      <c r="I11" s="50">
        <f t="shared" si="1"/>
        <v>5960.213777790467</v>
      </c>
      <c r="J11" s="50">
        <f t="shared" si="2"/>
        <v>8</v>
      </c>
      <c r="K11" s="50">
        <v>775.213068181818</v>
      </c>
      <c r="L11" s="50">
        <v>793</v>
      </c>
      <c r="M11" s="50">
        <v>808.7072607391029</v>
      </c>
      <c r="N11" s="50">
        <v>817.2366450324513</v>
      </c>
      <c r="O11" s="50"/>
      <c r="P11" s="50"/>
      <c r="Q11" s="50">
        <v>693.1155619526239</v>
      </c>
      <c r="R11" s="50">
        <v>823.8543638578514</v>
      </c>
      <c r="S11" s="50"/>
      <c r="T11" s="50">
        <v>814.0580302411114</v>
      </c>
      <c r="U11" s="5">
        <v>435.0288477855082</v>
      </c>
    </row>
    <row r="12" spans="1:21" ht="12.75" customHeight="1">
      <c r="A12" s="46">
        <v>9</v>
      </c>
      <c r="B12" s="23">
        <v>2</v>
      </c>
      <c r="C12" s="47" t="s">
        <v>113</v>
      </c>
      <c r="D12" s="47" t="s">
        <v>6</v>
      </c>
      <c r="E12" s="47" t="s">
        <v>32</v>
      </c>
      <c r="F12" s="48">
        <v>1983</v>
      </c>
      <c r="G12" s="49" t="s">
        <v>357</v>
      </c>
      <c r="H12" s="56">
        <f t="shared" si="0"/>
        <v>5949.372701868375</v>
      </c>
      <c r="I12" s="50">
        <f t="shared" si="1"/>
        <v>5949.372701868375</v>
      </c>
      <c r="J12" s="50">
        <f t="shared" si="2"/>
        <v>7</v>
      </c>
      <c r="K12" s="50">
        <v>858.4872159090909</v>
      </c>
      <c r="L12" s="50">
        <v>906.8357221609702</v>
      </c>
      <c r="M12" s="50">
        <v>936.290863866077</v>
      </c>
      <c r="N12" s="50">
        <v>936.732401397903</v>
      </c>
      <c r="O12" s="50">
        <v>944.4741057127602</v>
      </c>
      <c r="P12" s="50"/>
      <c r="Q12" s="50">
        <v>450.13448237381317</v>
      </c>
      <c r="R12" s="50"/>
      <c r="S12" s="50"/>
      <c r="T12" s="50"/>
      <c r="U12" s="5">
        <v>916.4179104477612</v>
      </c>
    </row>
    <row r="13" spans="1:21" ht="12.75" customHeight="1">
      <c r="A13" s="46">
        <v>10</v>
      </c>
      <c r="B13" s="23">
        <v>1</v>
      </c>
      <c r="C13" s="47" t="s">
        <v>175</v>
      </c>
      <c r="D13" s="47" t="s">
        <v>18</v>
      </c>
      <c r="E13" s="47" t="s">
        <v>31</v>
      </c>
      <c r="F13" s="48">
        <v>1973</v>
      </c>
      <c r="G13" s="49" t="s">
        <v>359</v>
      </c>
      <c r="H13" s="56">
        <f t="shared" si="0"/>
        <v>5831.592753577095</v>
      </c>
      <c r="I13" s="50">
        <f t="shared" si="1"/>
        <v>6489.795878577095</v>
      </c>
      <c r="J13" s="50">
        <f t="shared" si="2"/>
        <v>9</v>
      </c>
      <c r="K13" s="50">
        <v>658.2031249999999</v>
      </c>
      <c r="L13" s="50">
        <v>697.0782800441016</v>
      </c>
      <c r="M13" s="50">
        <v>736.8845743840807</v>
      </c>
      <c r="N13" s="50">
        <v>748.6869695456814</v>
      </c>
      <c r="O13" s="50">
        <v>754.4046983449012</v>
      </c>
      <c r="P13" s="50"/>
      <c r="Q13" s="50">
        <v>673.1111707447977</v>
      </c>
      <c r="R13" s="50">
        <v>773.981034179559</v>
      </c>
      <c r="S13" s="50"/>
      <c r="T13" s="50">
        <v>737.6379239885573</v>
      </c>
      <c r="U13" s="5">
        <v>709.8081023454158</v>
      </c>
    </row>
    <row r="14" spans="1:21" ht="12.75" customHeight="1">
      <c r="A14" s="46">
        <v>11</v>
      </c>
      <c r="B14" s="23">
        <v>4</v>
      </c>
      <c r="C14" s="47" t="s">
        <v>94</v>
      </c>
      <c r="D14" s="47" t="s">
        <v>13</v>
      </c>
      <c r="E14" s="47" t="s">
        <v>29</v>
      </c>
      <c r="F14" s="48">
        <v>1987</v>
      </c>
      <c r="G14" s="49" t="s">
        <v>356</v>
      </c>
      <c r="H14" s="56">
        <f t="shared" si="0"/>
        <v>5781.61694952498</v>
      </c>
      <c r="I14" s="50">
        <f t="shared" si="1"/>
        <v>5781.61694952498</v>
      </c>
      <c r="J14" s="50">
        <f t="shared" si="2"/>
        <v>6</v>
      </c>
      <c r="K14" s="50">
        <v>926.3139204545453</v>
      </c>
      <c r="L14" s="50">
        <v>963.8919514884234</v>
      </c>
      <c r="M14" s="50">
        <v>968.981956727732</v>
      </c>
      <c r="N14" s="50"/>
      <c r="O14" s="50">
        <v>975.1735184196476</v>
      </c>
      <c r="P14" s="50"/>
      <c r="Q14" s="50"/>
      <c r="R14" s="50">
        <v>974.5477133088317</v>
      </c>
      <c r="S14" s="50"/>
      <c r="T14" s="50"/>
      <c r="U14" s="5">
        <v>972.7078891257996</v>
      </c>
    </row>
    <row r="15" spans="1:21" ht="12.75" customHeight="1">
      <c r="A15" s="46">
        <v>12</v>
      </c>
      <c r="B15" s="23">
        <v>2</v>
      </c>
      <c r="C15" s="47" t="s">
        <v>232</v>
      </c>
      <c r="D15" s="47" t="s">
        <v>11</v>
      </c>
      <c r="E15" s="47" t="s">
        <v>30</v>
      </c>
      <c r="F15" s="48">
        <v>1963</v>
      </c>
      <c r="G15" s="49" t="s">
        <v>361</v>
      </c>
      <c r="H15" s="56">
        <f t="shared" si="0"/>
        <v>5708.527166809189</v>
      </c>
      <c r="I15" s="50">
        <f t="shared" si="1"/>
        <v>5708.527166809189</v>
      </c>
      <c r="J15" s="50">
        <f t="shared" si="2"/>
        <v>7</v>
      </c>
      <c r="K15" s="50">
        <v>747.5142045454546</v>
      </c>
      <c r="L15" s="50">
        <v>801.819184123484</v>
      </c>
      <c r="M15" s="50">
        <v>816.2557248894504</v>
      </c>
      <c r="N15" s="50">
        <v>861.6000998502248</v>
      </c>
      <c r="O15" s="50"/>
      <c r="P15" s="50"/>
      <c r="Q15" s="50">
        <v>780.3298284989388</v>
      </c>
      <c r="R15" s="50">
        <v>864.4735928215389</v>
      </c>
      <c r="S15" s="50"/>
      <c r="T15" s="50">
        <v>836.5345320800981</v>
      </c>
      <c r="U15" s="5"/>
    </row>
    <row r="16" spans="1:21" ht="12.75" customHeight="1">
      <c r="A16" s="46">
        <v>13</v>
      </c>
      <c r="B16" s="23">
        <v>1</v>
      </c>
      <c r="C16" s="47" t="s">
        <v>224</v>
      </c>
      <c r="D16" s="47" t="s">
        <v>33</v>
      </c>
      <c r="E16" s="47" t="s">
        <v>29</v>
      </c>
      <c r="F16" s="48">
        <v>1978</v>
      </c>
      <c r="G16" s="49" t="s">
        <v>358</v>
      </c>
      <c r="H16" s="56">
        <f t="shared" si="0"/>
        <v>5662.597542577963</v>
      </c>
      <c r="I16" s="50">
        <f t="shared" si="1"/>
        <v>5662.597542577963</v>
      </c>
      <c r="J16" s="50">
        <f t="shared" si="2"/>
        <v>6</v>
      </c>
      <c r="K16" s="50"/>
      <c r="L16" s="50">
        <v>928.05953693495</v>
      </c>
      <c r="M16" s="50">
        <v>955.6789916298168</v>
      </c>
      <c r="N16" s="50"/>
      <c r="O16" s="50">
        <v>969.03363587827</v>
      </c>
      <c r="P16" s="50"/>
      <c r="Q16" s="50"/>
      <c r="R16" s="50">
        <v>944.7743997383345</v>
      </c>
      <c r="S16" s="50"/>
      <c r="T16" s="50">
        <v>930.9358398038414</v>
      </c>
      <c r="U16" s="5">
        <v>934.1151385927506</v>
      </c>
    </row>
    <row r="17" spans="1:21" ht="12.75" customHeight="1">
      <c r="A17" s="46">
        <v>14</v>
      </c>
      <c r="B17" s="23">
        <v>2</v>
      </c>
      <c r="C17" s="47" t="s">
        <v>73</v>
      </c>
      <c r="D17" s="47" t="s">
        <v>11</v>
      </c>
      <c r="E17" s="47" t="s">
        <v>30</v>
      </c>
      <c r="F17" s="48">
        <v>39</v>
      </c>
      <c r="G17" s="49" t="s">
        <v>358</v>
      </c>
      <c r="H17" s="56">
        <f t="shared" si="0"/>
        <v>5579.422083269555</v>
      </c>
      <c r="I17" s="50">
        <f t="shared" si="1"/>
        <v>5579.422083269555</v>
      </c>
      <c r="J17" s="50">
        <f t="shared" si="2"/>
        <v>7</v>
      </c>
      <c r="K17" s="50">
        <v>205.43915343915347</v>
      </c>
      <c r="L17" s="50">
        <v>882.5799338478502</v>
      </c>
      <c r="M17" s="50"/>
      <c r="N17" s="50">
        <v>932.0294558162755</v>
      </c>
      <c r="O17" s="50"/>
      <c r="P17" s="50"/>
      <c r="Q17" s="50">
        <v>818</v>
      </c>
      <c r="R17" s="50">
        <v>919.4033909125435</v>
      </c>
      <c r="S17" s="50"/>
      <c r="T17" s="50">
        <v>916</v>
      </c>
      <c r="U17" s="5">
        <v>905.9701492537314</v>
      </c>
    </row>
    <row r="18" spans="1:21" ht="12.75" customHeight="1">
      <c r="A18" s="46">
        <v>15</v>
      </c>
      <c r="B18" s="23">
        <v>2</v>
      </c>
      <c r="C18" s="47" t="s">
        <v>103</v>
      </c>
      <c r="D18" s="47" t="s">
        <v>195</v>
      </c>
      <c r="E18" s="47" t="s">
        <v>195</v>
      </c>
      <c r="F18" s="48">
        <v>1968</v>
      </c>
      <c r="G18" s="49" t="s">
        <v>360</v>
      </c>
      <c r="H18" s="56">
        <f t="shared" si="0"/>
        <v>5502.626570256919</v>
      </c>
      <c r="I18" s="50">
        <f t="shared" si="1"/>
        <v>5502.626570256919</v>
      </c>
      <c r="J18" s="50">
        <f t="shared" si="2"/>
        <v>6</v>
      </c>
      <c r="K18" s="50">
        <v>888.6718749999999</v>
      </c>
      <c r="L18" s="50"/>
      <c r="M18" s="50">
        <v>903.0371525584333</v>
      </c>
      <c r="N18" s="50">
        <v>943.7993010484273</v>
      </c>
      <c r="O18" s="50"/>
      <c r="P18" s="50"/>
      <c r="Q18" s="50">
        <v>892.4276060598668</v>
      </c>
      <c r="R18" s="50">
        <v>931.0862220225578</v>
      </c>
      <c r="S18" s="50"/>
      <c r="T18" s="50">
        <v>943.6044135676339</v>
      </c>
      <c r="U18" s="5"/>
    </row>
    <row r="19" spans="1:21" ht="12.75" customHeight="1">
      <c r="A19" s="46">
        <v>16</v>
      </c>
      <c r="B19" s="23">
        <v>3</v>
      </c>
      <c r="C19" s="47" t="s">
        <v>120</v>
      </c>
      <c r="D19" s="47" t="s">
        <v>302</v>
      </c>
      <c r="E19" s="47" t="s">
        <v>199</v>
      </c>
      <c r="F19" s="48">
        <v>1955</v>
      </c>
      <c r="G19" s="49" t="s">
        <v>363</v>
      </c>
      <c r="H19" s="56">
        <f t="shared" si="0"/>
        <v>5502.212927750352</v>
      </c>
      <c r="I19" s="50">
        <f t="shared" si="1"/>
        <v>5502.212927750352</v>
      </c>
      <c r="J19" s="50">
        <f t="shared" si="2"/>
        <v>7</v>
      </c>
      <c r="K19" s="50">
        <v>827.4147727272727</v>
      </c>
      <c r="L19" s="50">
        <v>872.6571113561192</v>
      </c>
      <c r="M19" s="50">
        <v>243.7673780716916</v>
      </c>
      <c r="N19" s="50">
        <v>898.9191213180229</v>
      </c>
      <c r="O19" s="50">
        <v>893.486385477843</v>
      </c>
      <c r="P19" s="50"/>
      <c r="Q19" s="50"/>
      <c r="R19" s="50">
        <v>884.7314850254153</v>
      </c>
      <c r="S19" s="50"/>
      <c r="T19" s="50"/>
      <c r="U19" s="5">
        <v>881.2366737739871</v>
      </c>
    </row>
    <row r="20" spans="1:21" ht="12.75" customHeight="1">
      <c r="A20" s="46">
        <v>17</v>
      </c>
      <c r="B20" s="23">
        <v>3</v>
      </c>
      <c r="C20" s="47" t="s">
        <v>152</v>
      </c>
      <c r="D20" s="47" t="s">
        <v>6</v>
      </c>
      <c r="E20" s="51" t="s">
        <v>35</v>
      </c>
      <c r="F20" s="48">
        <v>1963</v>
      </c>
      <c r="G20" s="49" t="s">
        <v>361</v>
      </c>
      <c r="H20" s="56">
        <f t="shared" si="0"/>
        <v>5494.165299518831</v>
      </c>
      <c r="I20" s="50">
        <f t="shared" si="1"/>
        <v>5494.165299518831</v>
      </c>
      <c r="J20" s="50">
        <f t="shared" si="2"/>
        <v>7</v>
      </c>
      <c r="K20" s="50">
        <v>739.3465909090909</v>
      </c>
      <c r="L20" s="50">
        <v>790.518191841235</v>
      </c>
      <c r="M20" s="50">
        <v>813.6573160138977</v>
      </c>
      <c r="N20" s="50">
        <v>801.0234648027957</v>
      </c>
      <c r="O20" s="50"/>
      <c r="P20" s="50"/>
      <c r="Q20" s="50">
        <v>742.394672001171</v>
      </c>
      <c r="R20" s="50">
        <v>829.1866844197228</v>
      </c>
      <c r="S20" s="50"/>
      <c r="T20" s="50"/>
      <c r="U20" s="5">
        <v>778.0383795309169</v>
      </c>
    </row>
    <row r="21" spans="1:21" ht="12.75" customHeight="1">
      <c r="A21" s="46">
        <v>18</v>
      </c>
      <c r="B21" s="23">
        <v>3</v>
      </c>
      <c r="C21" s="47" t="s">
        <v>95</v>
      </c>
      <c r="D21" s="47" t="s">
        <v>191</v>
      </c>
      <c r="E21" s="47" t="s">
        <v>35</v>
      </c>
      <c r="F21" s="48">
        <v>1985</v>
      </c>
      <c r="G21" s="49" t="s">
        <v>357</v>
      </c>
      <c r="H21" s="56">
        <f t="shared" si="0"/>
        <v>5409.411274369738</v>
      </c>
      <c r="I21" s="50">
        <f t="shared" si="1"/>
        <v>5409.411274369738</v>
      </c>
      <c r="J21" s="50">
        <f t="shared" si="2"/>
        <v>6</v>
      </c>
      <c r="K21" s="50">
        <v>922.762784090909</v>
      </c>
      <c r="L21" s="50">
        <v>942.3925027563396</v>
      </c>
      <c r="M21" s="50">
        <v>931.5678300694883</v>
      </c>
      <c r="N21" s="50"/>
      <c r="O21" s="50"/>
      <c r="P21" s="50"/>
      <c r="Q21" s="50">
        <v>799.3583957454075</v>
      </c>
      <c r="R21" s="50">
        <v>945.7391433707064</v>
      </c>
      <c r="S21" s="50"/>
      <c r="T21" s="50"/>
      <c r="U21" s="5">
        <v>867.590618336887</v>
      </c>
    </row>
    <row r="22" spans="1:21" ht="12.75" customHeight="1">
      <c r="A22" s="46">
        <v>19</v>
      </c>
      <c r="B22" s="23">
        <v>4</v>
      </c>
      <c r="C22" s="47" t="s">
        <v>226</v>
      </c>
      <c r="D22" s="47" t="s">
        <v>15</v>
      </c>
      <c r="E22" s="47" t="s">
        <v>304</v>
      </c>
      <c r="F22" s="48">
        <v>1962</v>
      </c>
      <c r="G22" s="49" t="s">
        <v>361</v>
      </c>
      <c r="H22" s="56">
        <f t="shared" si="0"/>
        <v>5388.185055810318</v>
      </c>
      <c r="I22" s="50">
        <f t="shared" si="1"/>
        <v>5388.185055810318</v>
      </c>
      <c r="J22" s="50">
        <f t="shared" si="2"/>
        <v>6</v>
      </c>
      <c r="K22" s="50"/>
      <c r="L22" s="50">
        <v>881.4773980154357</v>
      </c>
      <c r="M22" s="50">
        <v>911.276551642451</v>
      </c>
      <c r="N22" s="50"/>
      <c r="O22" s="50">
        <v>916.9781099839829</v>
      </c>
      <c r="P22" s="50"/>
      <c r="Q22" s="50">
        <v>858.6397013978678</v>
      </c>
      <c r="R22" s="50">
        <v>922.1587105488326</v>
      </c>
      <c r="S22" s="50"/>
      <c r="T22" s="50"/>
      <c r="U22" s="5">
        <v>897.6545842217483</v>
      </c>
    </row>
    <row r="23" spans="1:21" ht="12.75" customHeight="1">
      <c r="A23" s="46">
        <v>20</v>
      </c>
      <c r="B23" s="23">
        <v>1</v>
      </c>
      <c r="C23" s="47" t="s">
        <v>70</v>
      </c>
      <c r="D23" s="47" t="s">
        <v>33</v>
      </c>
      <c r="E23" s="47" t="s">
        <v>29</v>
      </c>
      <c r="F23" s="48">
        <v>1997</v>
      </c>
      <c r="G23" s="49" t="s">
        <v>353</v>
      </c>
      <c r="H23" s="56">
        <f t="shared" si="0"/>
        <v>5181.945741000734</v>
      </c>
      <c r="I23" s="50">
        <f t="shared" si="1"/>
        <v>5181.945741000734</v>
      </c>
      <c r="J23" s="50">
        <f t="shared" si="2"/>
        <v>6</v>
      </c>
      <c r="K23" s="50">
        <v>226.66666666666666</v>
      </c>
      <c r="L23" s="50">
        <v>977.6736493936054</v>
      </c>
      <c r="M23" s="50">
        <v>1000</v>
      </c>
      <c r="N23" s="50"/>
      <c r="O23" s="50">
        <v>1000</v>
      </c>
      <c r="P23" s="50"/>
      <c r="Q23" s="50"/>
      <c r="R23" s="50">
        <v>981.0169387997379</v>
      </c>
      <c r="S23" s="50"/>
      <c r="T23" s="50"/>
      <c r="U23" s="5">
        <v>996.588486140725</v>
      </c>
    </row>
    <row r="24" spans="1:21" ht="12.75" customHeight="1">
      <c r="A24" s="46">
        <v>21</v>
      </c>
      <c r="B24" s="23">
        <v>5</v>
      </c>
      <c r="C24" s="47" t="s">
        <v>123</v>
      </c>
      <c r="D24" s="47" t="s">
        <v>5</v>
      </c>
      <c r="E24" s="47" t="s">
        <v>31</v>
      </c>
      <c r="F24" s="48">
        <v>1964</v>
      </c>
      <c r="G24" s="49" t="s">
        <v>361</v>
      </c>
      <c r="H24" s="56">
        <f t="shared" si="0"/>
        <v>5141.118421234207</v>
      </c>
      <c r="I24" s="50">
        <f t="shared" si="1"/>
        <v>5141.118421234207</v>
      </c>
      <c r="J24" s="50">
        <f t="shared" si="2"/>
        <v>6</v>
      </c>
      <c r="K24" s="50">
        <v>820.3125</v>
      </c>
      <c r="L24" s="50">
        <v>859.9779492833518</v>
      </c>
      <c r="M24" s="50">
        <v>864.904947094125</v>
      </c>
      <c r="N24" s="50"/>
      <c r="O24" s="50"/>
      <c r="P24" s="50"/>
      <c r="Q24" s="50"/>
      <c r="R24" s="50">
        <v>878.8893305807229</v>
      </c>
      <c r="S24" s="50"/>
      <c r="T24" s="50">
        <v>843.6861463015937</v>
      </c>
      <c r="U24" s="5">
        <v>873.3475479744136</v>
      </c>
    </row>
    <row r="25" spans="1:21" ht="12.75" customHeight="1">
      <c r="A25" s="46">
        <v>22</v>
      </c>
      <c r="B25" s="23">
        <v>6</v>
      </c>
      <c r="C25" s="47" t="s">
        <v>132</v>
      </c>
      <c r="D25" s="47" t="s">
        <v>6</v>
      </c>
      <c r="E25" s="47" t="s">
        <v>35</v>
      </c>
      <c r="F25" s="48">
        <v>1966</v>
      </c>
      <c r="G25" s="49" t="s">
        <v>361</v>
      </c>
      <c r="H25" s="56">
        <f t="shared" si="0"/>
        <v>5008.371093758024</v>
      </c>
      <c r="I25" s="50">
        <f t="shared" si="1"/>
        <v>5008.371093758024</v>
      </c>
      <c r="J25" s="50">
        <f t="shared" si="2"/>
        <v>6</v>
      </c>
      <c r="K25" s="50">
        <v>789.0624999999999</v>
      </c>
      <c r="L25" s="50">
        <v>823.0429988974643</v>
      </c>
      <c r="M25" s="50">
        <v>837.7240603284902</v>
      </c>
      <c r="N25" s="50"/>
      <c r="O25" s="50"/>
      <c r="P25" s="50"/>
      <c r="Q25" s="50">
        <v>804.3594935473641</v>
      </c>
      <c r="R25" s="50">
        <v>878.620128438731</v>
      </c>
      <c r="S25" s="50"/>
      <c r="T25" s="50">
        <v>875.5619125459746</v>
      </c>
      <c r="U25" s="5"/>
    </row>
    <row r="26" spans="1:21" ht="12.75" customHeight="1">
      <c r="A26" s="46">
        <v>23</v>
      </c>
      <c r="B26" s="23">
        <v>4</v>
      </c>
      <c r="C26" s="47" t="s">
        <v>165</v>
      </c>
      <c r="D26" s="47" t="s">
        <v>7</v>
      </c>
      <c r="E26" s="47" t="s">
        <v>34</v>
      </c>
      <c r="F26" s="52">
        <v>30</v>
      </c>
      <c r="G26" s="49" t="s">
        <v>357</v>
      </c>
      <c r="H26" s="56">
        <f t="shared" si="0"/>
        <v>4809.953110258816</v>
      </c>
      <c r="I26" s="50">
        <f t="shared" si="1"/>
        <v>4809.953110258816</v>
      </c>
      <c r="J26" s="50">
        <f t="shared" si="2"/>
        <v>6</v>
      </c>
      <c r="K26" s="50">
        <v>700.4616477272725</v>
      </c>
      <c r="L26" s="50">
        <v>768.7431091510474</v>
      </c>
      <c r="M26" s="50"/>
      <c r="N26" s="50"/>
      <c r="O26" s="50"/>
      <c r="P26" s="50"/>
      <c r="Q26" s="50">
        <v>741.2968700446439</v>
      </c>
      <c r="R26" s="50">
        <v>860.8160888795624</v>
      </c>
      <c r="S26" s="50"/>
      <c r="T26" s="50">
        <v>880</v>
      </c>
      <c r="U26" s="5">
        <v>858.63539445629</v>
      </c>
    </row>
    <row r="27" spans="1:21" ht="12.75" customHeight="1">
      <c r="A27" s="46">
        <v>24</v>
      </c>
      <c r="B27" s="23">
        <v>3</v>
      </c>
      <c r="C27" s="47" t="s">
        <v>92</v>
      </c>
      <c r="D27" s="47" t="s">
        <v>12</v>
      </c>
      <c r="E27" s="47" t="s">
        <v>252</v>
      </c>
      <c r="F27" s="48">
        <v>1980</v>
      </c>
      <c r="G27" s="49" t="s">
        <v>358</v>
      </c>
      <c r="H27" s="56">
        <f t="shared" si="0"/>
        <v>4738.424845476071</v>
      </c>
      <c r="I27" s="50">
        <f t="shared" si="1"/>
        <v>4738.424845476071</v>
      </c>
      <c r="J27" s="50">
        <f t="shared" si="2"/>
        <v>5</v>
      </c>
      <c r="K27" s="50">
        <v>947.4431818181818</v>
      </c>
      <c r="L27" s="50">
        <v>978.5005512679162</v>
      </c>
      <c r="M27" s="50">
        <v>984.0566764055591</v>
      </c>
      <c r="N27" s="50"/>
      <c r="O27" s="50"/>
      <c r="P27" s="50"/>
      <c r="Q27" s="50">
        <v>913.2858432338807</v>
      </c>
      <c r="R27" s="50"/>
      <c r="S27" s="50"/>
      <c r="T27" s="50"/>
      <c r="U27" s="5">
        <v>915.1385927505331</v>
      </c>
    </row>
    <row r="28" spans="1:21" ht="12.75" customHeight="1">
      <c r="A28" s="46">
        <v>25</v>
      </c>
      <c r="B28" s="23">
        <v>4</v>
      </c>
      <c r="C28" s="47" t="s">
        <v>156</v>
      </c>
      <c r="D28" s="47" t="s">
        <v>6</v>
      </c>
      <c r="E28" s="47" t="s">
        <v>34</v>
      </c>
      <c r="F28" s="48">
        <v>1979</v>
      </c>
      <c r="G28" s="49" t="s">
        <v>358</v>
      </c>
      <c r="H28" s="56">
        <f t="shared" si="0"/>
        <v>4695.135539016343</v>
      </c>
      <c r="I28" s="50">
        <f t="shared" si="1"/>
        <v>4695.135539016343</v>
      </c>
      <c r="J28" s="50">
        <f t="shared" si="2"/>
        <v>6</v>
      </c>
      <c r="K28" s="50">
        <v>726.3849431818181</v>
      </c>
      <c r="L28" s="50">
        <v>808.710033076075</v>
      </c>
      <c r="M28" s="50">
        <v>783.0661718256474</v>
      </c>
      <c r="N28" s="50"/>
      <c r="O28" s="50"/>
      <c r="P28" s="50"/>
      <c r="Q28" s="50">
        <v>759.5935693200948</v>
      </c>
      <c r="R28" s="50">
        <v>857.8925486915987</v>
      </c>
      <c r="S28" s="50"/>
      <c r="T28" s="50"/>
      <c r="U28" s="5">
        <v>759.4882729211088</v>
      </c>
    </row>
    <row r="29" spans="1:21" ht="12.75" customHeight="1">
      <c r="A29" s="46">
        <v>26</v>
      </c>
      <c r="B29" s="23">
        <v>3</v>
      </c>
      <c r="C29" s="47" t="s">
        <v>150</v>
      </c>
      <c r="D29" s="47" t="s">
        <v>6</v>
      </c>
      <c r="E29" s="47" t="s">
        <v>35</v>
      </c>
      <c r="F29" s="48">
        <v>46</v>
      </c>
      <c r="G29" s="49" t="s">
        <v>360</v>
      </c>
      <c r="H29" s="56">
        <f t="shared" si="0"/>
        <v>4656.590264775195</v>
      </c>
      <c r="I29" s="50">
        <f t="shared" si="1"/>
        <v>4656.590264775195</v>
      </c>
      <c r="J29" s="50">
        <f t="shared" si="2"/>
        <v>6</v>
      </c>
      <c r="K29" s="50">
        <v>749.6448863636363</v>
      </c>
      <c r="L29" s="50">
        <v>769.2943770672548</v>
      </c>
      <c r="M29" s="50"/>
      <c r="N29" s="50"/>
      <c r="O29" s="50">
        <v>793.1126534970635</v>
      </c>
      <c r="P29" s="50"/>
      <c r="Q29" s="50">
        <v>734.1001683296334</v>
      </c>
      <c r="R29" s="50">
        <v>807.4140683610885</v>
      </c>
      <c r="S29" s="50"/>
      <c r="T29" s="50">
        <v>803.0241111565182</v>
      </c>
      <c r="U29" s="5"/>
    </row>
    <row r="30" spans="1:21" ht="12.75" customHeight="1">
      <c r="A30" s="46">
        <v>27</v>
      </c>
      <c r="B30" s="23">
        <v>2</v>
      </c>
      <c r="C30" s="47" t="s">
        <v>105</v>
      </c>
      <c r="D30" s="47" t="s">
        <v>196</v>
      </c>
      <c r="E30" s="47" t="s">
        <v>64</v>
      </c>
      <c r="F30" s="48">
        <v>42</v>
      </c>
      <c r="G30" s="49" t="s">
        <v>359</v>
      </c>
      <c r="H30" s="56">
        <f t="shared" si="0"/>
        <v>4559.796259183774</v>
      </c>
      <c r="I30" s="50">
        <f t="shared" si="1"/>
        <v>4559.796259183774</v>
      </c>
      <c r="J30" s="50">
        <f t="shared" si="2"/>
        <v>5</v>
      </c>
      <c r="K30" s="50">
        <v>887.9616477272727</v>
      </c>
      <c r="L30" s="50"/>
      <c r="M30" s="50"/>
      <c r="N30" s="50"/>
      <c r="O30" s="50"/>
      <c r="P30" s="50"/>
      <c r="Q30" s="50">
        <v>867.5440950452539</v>
      </c>
      <c r="R30" s="50">
        <v>927.8235314690655</v>
      </c>
      <c r="S30" s="50"/>
      <c r="T30" s="50">
        <v>938.0874540253371</v>
      </c>
      <c r="U30" s="5">
        <v>938.3795309168445</v>
      </c>
    </row>
    <row r="31" spans="1:21" ht="12.75" customHeight="1">
      <c r="A31" s="46">
        <v>28</v>
      </c>
      <c r="B31" s="23">
        <v>4</v>
      </c>
      <c r="C31" s="47" t="s">
        <v>162</v>
      </c>
      <c r="D31" s="47" t="s">
        <v>12</v>
      </c>
      <c r="E31" s="47" t="s">
        <v>252</v>
      </c>
      <c r="F31" s="48">
        <v>1954</v>
      </c>
      <c r="G31" s="49" t="s">
        <v>363</v>
      </c>
      <c r="H31" s="56">
        <f t="shared" si="0"/>
        <v>4409.593222346915</v>
      </c>
      <c r="I31" s="50">
        <f t="shared" si="1"/>
        <v>4409.593222346915</v>
      </c>
      <c r="J31" s="50">
        <f t="shared" si="2"/>
        <v>6</v>
      </c>
      <c r="K31" s="50">
        <v>708.9843749999999</v>
      </c>
      <c r="L31" s="50">
        <v>745.0385887541345</v>
      </c>
      <c r="M31" s="50">
        <v>755.5398175931774</v>
      </c>
      <c r="N31" s="50">
        <v>776.4028956565152</v>
      </c>
      <c r="O31" s="50">
        <v>770.1548318206085</v>
      </c>
      <c r="P31" s="50"/>
      <c r="Q31" s="50">
        <v>653.4727135224807</v>
      </c>
      <c r="R31" s="50"/>
      <c r="S31" s="50"/>
      <c r="T31" s="50"/>
      <c r="U31" s="5"/>
    </row>
    <row r="32" spans="1:21" ht="12.75" customHeight="1">
      <c r="A32" s="46">
        <v>29</v>
      </c>
      <c r="B32" s="23">
        <v>5</v>
      </c>
      <c r="C32" s="47" t="s">
        <v>324</v>
      </c>
      <c r="D32" s="47" t="s">
        <v>6</v>
      </c>
      <c r="E32" s="47" t="s">
        <v>32</v>
      </c>
      <c r="F32" s="48">
        <v>1981</v>
      </c>
      <c r="G32" s="49" t="s">
        <v>358</v>
      </c>
      <c r="H32" s="56">
        <f t="shared" si="0"/>
        <v>4323.188752914941</v>
      </c>
      <c r="I32" s="50">
        <f t="shared" si="1"/>
        <v>4323.188752914941</v>
      </c>
      <c r="J32" s="50">
        <f t="shared" si="2"/>
        <v>6</v>
      </c>
      <c r="K32" s="50">
        <v>656.2499999999999</v>
      </c>
      <c r="L32" s="50"/>
      <c r="M32" s="50">
        <v>781.4449423562853</v>
      </c>
      <c r="N32" s="50">
        <v>860</v>
      </c>
      <c r="O32" s="50"/>
      <c r="P32" s="50"/>
      <c r="Q32" s="50">
        <v>772.4012588129102</v>
      </c>
      <c r="R32" s="50"/>
      <c r="S32" s="50"/>
      <c r="T32" s="50">
        <v>829.1785860237023</v>
      </c>
      <c r="U32" s="5">
        <v>423.9139657220431</v>
      </c>
    </row>
    <row r="33" spans="1:21" ht="12.75" customHeight="1">
      <c r="A33" s="46">
        <v>30</v>
      </c>
      <c r="B33" s="23">
        <v>1</v>
      </c>
      <c r="C33" s="47" t="s">
        <v>172</v>
      </c>
      <c r="D33" s="47" t="s">
        <v>11</v>
      </c>
      <c r="E33" s="47" t="s">
        <v>30</v>
      </c>
      <c r="F33" s="48">
        <v>1949</v>
      </c>
      <c r="G33" s="49" t="s">
        <v>364</v>
      </c>
      <c r="H33" s="56">
        <f t="shared" si="0"/>
        <v>4267.891739956969</v>
      </c>
      <c r="I33" s="50">
        <f t="shared" si="1"/>
        <v>4267.891739956969</v>
      </c>
      <c r="J33" s="50">
        <f t="shared" si="2"/>
        <v>6</v>
      </c>
      <c r="K33" s="50">
        <v>666.1931818181818</v>
      </c>
      <c r="L33" s="50">
        <v>705.3472987872107</v>
      </c>
      <c r="M33" s="50">
        <v>745.2226784586227</v>
      </c>
      <c r="N33" s="50">
        <v>758.0953569645532</v>
      </c>
      <c r="O33" s="50"/>
      <c r="P33" s="50"/>
      <c r="Q33" s="50">
        <v>632</v>
      </c>
      <c r="R33" s="50">
        <v>761.0332239284005</v>
      </c>
      <c r="S33" s="50"/>
      <c r="T33" s="50"/>
      <c r="U33" s="5"/>
    </row>
    <row r="34" spans="1:21" ht="12.75" customHeight="1">
      <c r="A34" s="46">
        <v>31</v>
      </c>
      <c r="B34" s="23">
        <v>1</v>
      </c>
      <c r="C34" s="47" t="s">
        <v>154</v>
      </c>
      <c r="D34" s="47" t="s">
        <v>12</v>
      </c>
      <c r="E34" s="47" t="s">
        <v>34</v>
      </c>
      <c r="F34" s="48">
        <v>1957</v>
      </c>
      <c r="G34" s="49" t="s">
        <v>362</v>
      </c>
      <c r="H34" s="56">
        <f t="shared" si="0"/>
        <v>4242.056604946319</v>
      </c>
      <c r="I34" s="50">
        <f t="shared" si="1"/>
        <v>4242.056604946319</v>
      </c>
      <c r="J34" s="50">
        <f t="shared" si="2"/>
        <v>6</v>
      </c>
      <c r="K34" s="50">
        <v>734.5525568181818</v>
      </c>
      <c r="L34" s="50">
        <v>754.9614112458655</v>
      </c>
      <c r="M34" s="50">
        <v>783.2092940619077</v>
      </c>
      <c r="N34" s="50"/>
      <c r="O34" s="50"/>
      <c r="P34" s="50"/>
      <c r="Q34" s="50">
        <v>523.5661486667807</v>
      </c>
      <c r="R34" s="50"/>
      <c r="S34" s="50"/>
      <c r="T34" s="50">
        <v>722.3130363710666</v>
      </c>
      <c r="U34" s="5">
        <v>723.454157782516</v>
      </c>
    </row>
    <row r="35" spans="1:21" ht="12.75" customHeight="1">
      <c r="A35" s="46">
        <v>32</v>
      </c>
      <c r="B35" s="23">
        <v>4</v>
      </c>
      <c r="C35" s="47" t="s">
        <v>160</v>
      </c>
      <c r="D35" s="47" t="s">
        <v>6</v>
      </c>
      <c r="E35" s="47" t="s">
        <v>206</v>
      </c>
      <c r="F35" s="48">
        <v>1970</v>
      </c>
      <c r="G35" s="49" t="s">
        <v>360</v>
      </c>
      <c r="H35" s="56">
        <f t="shared" si="0"/>
        <v>4217.269125042123</v>
      </c>
      <c r="I35" s="50">
        <f t="shared" si="1"/>
        <v>4217.269125042123</v>
      </c>
      <c r="J35" s="50">
        <f t="shared" si="2"/>
        <v>6</v>
      </c>
      <c r="K35" s="50">
        <v>714.4886363636364</v>
      </c>
      <c r="L35" s="50">
        <v>744.762954796031</v>
      </c>
      <c r="M35" s="50">
        <v>785.5115879658875</v>
      </c>
      <c r="N35" s="50"/>
      <c r="O35" s="50">
        <v>784.5702082221036</v>
      </c>
      <c r="P35" s="50"/>
      <c r="Q35" s="50">
        <v>386.9357376944642</v>
      </c>
      <c r="R35" s="50"/>
      <c r="S35" s="50"/>
      <c r="T35" s="50"/>
      <c r="U35" s="5">
        <v>801</v>
      </c>
    </row>
    <row r="36" spans="1:21" ht="12.75" customHeight="1">
      <c r="A36" s="46">
        <v>33</v>
      </c>
      <c r="B36" s="23">
        <v>5</v>
      </c>
      <c r="C36" s="47" t="s">
        <v>98</v>
      </c>
      <c r="D36" s="47" t="s">
        <v>6</v>
      </c>
      <c r="E36" s="47" t="s">
        <v>35</v>
      </c>
      <c r="F36" s="48">
        <v>1985</v>
      </c>
      <c r="G36" s="49" t="s">
        <v>357</v>
      </c>
      <c r="H36" s="56">
        <f aca="true" t="shared" si="3" ref="H36:H67">IF(J36=11,SUM(K36:U36)-SMALL(K36:U36,1)-SMALL(K36:U36,2)-SMALL(K36:U36,3),(IF(J36=10,SUM(K36:U36)-SMALL(K36:U36,1)-SMALL(K36:U36,2),(IF(J36=9,SUM(K36:U36)-SMALL(K36:U36,1),SUM(K36:U36))))))</f>
        <v>4215.110571084301</v>
      </c>
      <c r="I36" s="50">
        <f aca="true" t="shared" si="4" ref="I36:I67">SUM(K36:U36)</f>
        <v>4215.110571084301</v>
      </c>
      <c r="J36" s="50">
        <f aca="true" t="shared" si="5" ref="J36:J67">COUNT(K36:U36)</f>
        <v>5</v>
      </c>
      <c r="K36" s="50">
        <v>904.4744318181818</v>
      </c>
      <c r="L36" s="50"/>
      <c r="M36" s="50">
        <v>950.2872315224258</v>
      </c>
      <c r="N36" s="50"/>
      <c r="O36" s="50">
        <v>917.5120128136678</v>
      </c>
      <c r="P36" s="50"/>
      <c r="Q36" s="50"/>
      <c r="R36" s="50"/>
      <c r="S36" s="50"/>
      <c r="T36" s="50">
        <v>954.8426644871271</v>
      </c>
      <c r="U36" s="5">
        <v>487.9942304428984</v>
      </c>
    </row>
    <row r="37" spans="1:21" ht="12.75" customHeight="1">
      <c r="A37" s="46">
        <v>34</v>
      </c>
      <c r="B37" s="23">
        <v>2</v>
      </c>
      <c r="C37" s="47" t="s">
        <v>229</v>
      </c>
      <c r="D37" s="47" t="s">
        <v>5</v>
      </c>
      <c r="E37" s="47" t="s">
        <v>31</v>
      </c>
      <c r="F37" s="48">
        <v>1958</v>
      </c>
      <c r="G37" s="49" t="s">
        <v>362</v>
      </c>
      <c r="H37" s="56">
        <f t="shared" si="3"/>
        <v>4193.072045902485</v>
      </c>
      <c r="I37" s="50">
        <f t="shared" si="4"/>
        <v>4193.072045902485</v>
      </c>
      <c r="J37" s="50">
        <f t="shared" si="5"/>
        <v>5</v>
      </c>
      <c r="K37" s="50"/>
      <c r="L37" s="50">
        <v>835.9977949283352</v>
      </c>
      <c r="M37" s="50">
        <v>856.9419219835754</v>
      </c>
      <c r="N37" s="50"/>
      <c r="O37" s="50"/>
      <c r="P37" s="50"/>
      <c r="Q37" s="50">
        <v>776.3045546583397</v>
      </c>
      <c r="R37" s="50">
        <v>859.0090110060081</v>
      </c>
      <c r="S37" s="50"/>
      <c r="T37" s="50"/>
      <c r="U37" s="5">
        <v>864.818763326226</v>
      </c>
    </row>
    <row r="38" spans="1:21" ht="12.75" customHeight="1">
      <c r="A38" s="46">
        <v>35</v>
      </c>
      <c r="B38" s="23">
        <v>5</v>
      </c>
      <c r="C38" s="47" t="s">
        <v>141</v>
      </c>
      <c r="D38" s="47" t="s">
        <v>12</v>
      </c>
      <c r="E38" s="47" t="s">
        <v>252</v>
      </c>
      <c r="F38" s="48">
        <v>1968</v>
      </c>
      <c r="G38" s="49" t="s">
        <v>360</v>
      </c>
      <c r="H38" s="56">
        <f t="shared" si="3"/>
        <v>4182.552592892114</v>
      </c>
      <c r="I38" s="50">
        <f t="shared" si="4"/>
        <v>4182.552592892114</v>
      </c>
      <c r="J38" s="50">
        <f t="shared" si="5"/>
        <v>6</v>
      </c>
      <c r="K38" s="50">
        <v>773.0823863636364</v>
      </c>
      <c r="L38" s="50">
        <v>789.4156560088204</v>
      </c>
      <c r="M38" s="50">
        <v>218.53394829788834</v>
      </c>
      <c r="N38" s="50">
        <v>789.5581627558662</v>
      </c>
      <c r="O38" s="50"/>
      <c r="P38" s="50"/>
      <c r="Q38" s="50">
        <v>774.8408187163035</v>
      </c>
      <c r="R38" s="50">
        <v>837.1216207495986</v>
      </c>
      <c r="S38" s="50"/>
      <c r="T38" s="50"/>
      <c r="U38" s="5"/>
    </row>
    <row r="39" spans="1:21" ht="12.75" customHeight="1">
      <c r="A39" s="46">
        <v>36</v>
      </c>
      <c r="B39" s="23">
        <v>6</v>
      </c>
      <c r="C39" s="47" t="s">
        <v>231</v>
      </c>
      <c r="D39" s="47" t="s">
        <v>3</v>
      </c>
      <c r="E39" s="47" t="s">
        <v>10</v>
      </c>
      <c r="F39" s="48">
        <v>1968</v>
      </c>
      <c r="G39" s="49" t="s">
        <v>360</v>
      </c>
      <c r="H39" s="56">
        <f t="shared" si="3"/>
        <v>4046.7311372098943</v>
      </c>
      <c r="I39" s="50">
        <f t="shared" si="4"/>
        <v>4046.7311372098943</v>
      </c>
      <c r="J39" s="50">
        <f t="shared" si="5"/>
        <v>5</v>
      </c>
      <c r="K39" s="50"/>
      <c r="L39" s="50">
        <v>815.8765159867697</v>
      </c>
      <c r="M39" s="50">
        <v>833.3218177511054</v>
      </c>
      <c r="N39" s="50">
        <v>848</v>
      </c>
      <c r="O39" s="50"/>
      <c r="P39" s="50"/>
      <c r="Q39" s="50">
        <v>751.6649996340661</v>
      </c>
      <c r="R39" s="50"/>
      <c r="S39" s="50"/>
      <c r="T39" s="50"/>
      <c r="U39" s="5">
        <v>797.8678038379531</v>
      </c>
    </row>
    <row r="40" spans="1:21" ht="12.75" customHeight="1">
      <c r="A40" s="46">
        <v>37</v>
      </c>
      <c r="B40" s="23">
        <v>5</v>
      </c>
      <c r="C40" s="47" t="s">
        <v>284</v>
      </c>
      <c r="D40" s="47" t="s">
        <v>3</v>
      </c>
      <c r="E40" s="47" t="s">
        <v>35</v>
      </c>
      <c r="F40" s="48">
        <v>1987</v>
      </c>
      <c r="G40" s="49" t="s">
        <v>356</v>
      </c>
      <c r="H40" s="56">
        <f t="shared" si="3"/>
        <v>3987.398203285755</v>
      </c>
      <c r="I40" s="50">
        <f t="shared" si="4"/>
        <v>3987.398203285755</v>
      </c>
      <c r="J40" s="50">
        <f t="shared" si="5"/>
        <v>5</v>
      </c>
      <c r="K40" s="50"/>
      <c r="L40" s="50"/>
      <c r="M40" s="50">
        <v>944.3871407138344</v>
      </c>
      <c r="N40" s="50"/>
      <c r="O40" s="50"/>
      <c r="P40" s="50"/>
      <c r="Q40" s="50">
        <v>836.4397062769877</v>
      </c>
      <c r="R40" s="50">
        <v>926.6134764611913</v>
      </c>
      <c r="S40" s="50"/>
      <c r="T40" s="50">
        <v>890.6824683285656</v>
      </c>
      <c r="U40" s="5">
        <v>389.2754115051756</v>
      </c>
    </row>
    <row r="41" spans="1:21" ht="12.75" customHeight="1">
      <c r="A41" s="46">
        <v>38</v>
      </c>
      <c r="B41" s="23">
        <v>3</v>
      </c>
      <c r="C41" s="47" t="s">
        <v>166</v>
      </c>
      <c r="D41" s="47" t="s">
        <v>15</v>
      </c>
      <c r="E41" s="47" t="s">
        <v>304</v>
      </c>
      <c r="F41" s="48">
        <v>1959</v>
      </c>
      <c r="G41" s="49" t="s">
        <v>362</v>
      </c>
      <c r="H41" s="56">
        <f t="shared" si="3"/>
        <v>3902.6926214501386</v>
      </c>
      <c r="I41" s="50">
        <f t="shared" si="4"/>
        <v>3902.6926214501386</v>
      </c>
      <c r="J41" s="50">
        <f t="shared" si="5"/>
        <v>5</v>
      </c>
      <c r="K41" s="50">
        <v>699.3963068181818</v>
      </c>
      <c r="L41" s="50">
        <v>792.4476295479603</v>
      </c>
      <c r="M41" s="50">
        <v>793.6374763108022</v>
      </c>
      <c r="N41" s="50">
        <v>811.6674987518722</v>
      </c>
      <c r="O41" s="50"/>
      <c r="P41" s="50"/>
      <c r="Q41" s="50"/>
      <c r="R41" s="50"/>
      <c r="S41" s="50"/>
      <c r="T41" s="50"/>
      <c r="U41" s="5">
        <v>805.543710021322</v>
      </c>
    </row>
    <row r="42" spans="1:21" ht="12.75" customHeight="1">
      <c r="A42" s="46">
        <v>39</v>
      </c>
      <c r="B42" s="23">
        <v>6</v>
      </c>
      <c r="C42" s="47" t="s">
        <v>225</v>
      </c>
      <c r="D42" s="47" t="s">
        <v>15</v>
      </c>
      <c r="E42" s="47" t="s">
        <v>304</v>
      </c>
      <c r="F42" s="52">
        <v>1994</v>
      </c>
      <c r="G42" s="49" t="s">
        <v>356</v>
      </c>
      <c r="H42" s="56">
        <f t="shared" si="3"/>
        <v>3872.6224105759143</v>
      </c>
      <c r="I42" s="50">
        <f t="shared" si="4"/>
        <v>3872.6224105759143</v>
      </c>
      <c r="J42" s="50">
        <f t="shared" si="5"/>
        <v>4</v>
      </c>
      <c r="K42" s="50"/>
      <c r="L42" s="50">
        <v>918.1367144432195</v>
      </c>
      <c r="M42" s="50"/>
      <c r="N42" s="50"/>
      <c r="O42" s="50">
        <v>975.7074212493325</v>
      </c>
      <c r="P42" s="50"/>
      <c r="Q42" s="50"/>
      <c r="R42" s="50">
        <v>994.3433068663048</v>
      </c>
      <c r="S42" s="50"/>
      <c r="T42" s="50"/>
      <c r="U42" s="5">
        <v>984.4349680170576</v>
      </c>
    </row>
    <row r="43" spans="1:21" ht="12.75" customHeight="1">
      <c r="A43" s="46">
        <v>40</v>
      </c>
      <c r="B43" s="23">
        <v>3</v>
      </c>
      <c r="C43" s="47" t="s">
        <v>136</v>
      </c>
      <c r="D43" s="47" t="s">
        <v>6</v>
      </c>
      <c r="E43" s="47" t="s">
        <v>32</v>
      </c>
      <c r="F43" s="48">
        <v>1972</v>
      </c>
      <c r="G43" s="49" t="s">
        <v>359</v>
      </c>
      <c r="H43" s="56">
        <f t="shared" si="3"/>
        <v>3814.309368088416</v>
      </c>
      <c r="I43" s="50">
        <f t="shared" si="4"/>
        <v>3814.309368088416</v>
      </c>
      <c r="J43" s="50">
        <f t="shared" si="5"/>
        <v>5</v>
      </c>
      <c r="K43" s="50">
        <v>787.4644886363636</v>
      </c>
      <c r="L43" s="50">
        <v>859.7023153252482</v>
      </c>
      <c r="M43" s="50">
        <v>888.61635344283</v>
      </c>
      <c r="N43" s="50">
        <v>887.526210683974</v>
      </c>
      <c r="O43" s="50"/>
      <c r="P43" s="50"/>
      <c r="Q43" s="50"/>
      <c r="R43" s="50"/>
      <c r="S43" s="50"/>
      <c r="T43" s="50"/>
      <c r="U43" s="5">
        <v>391</v>
      </c>
    </row>
    <row r="44" spans="1:21" ht="12.75" customHeight="1">
      <c r="A44" s="46">
        <v>41</v>
      </c>
      <c r="B44" s="23">
        <v>4</v>
      </c>
      <c r="C44" s="47" t="s">
        <v>163</v>
      </c>
      <c r="D44" s="47" t="s">
        <v>11</v>
      </c>
      <c r="E44" s="47" t="s">
        <v>30</v>
      </c>
      <c r="F44" s="52">
        <v>57</v>
      </c>
      <c r="G44" s="49" t="s">
        <v>362</v>
      </c>
      <c r="H44" s="56">
        <f t="shared" si="3"/>
        <v>3789.1658482417556</v>
      </c>
      <c r="I44" s="50">
        <f t="shared" si="4"/>
        <v>3789.1658482417556</v>
      </c>
      <c r="J44" s="50">
        <f t="shared" si="5"/>
        <v>5</v>
      </c>
      <c r="K44" s="50">
        <v>707.3863636363635</v>
      </c>
      <c r="L44" s="50">
        <v>760.4740904079383</v>
      </c>
      <c r="M44" s="50"/>
      <c r="N44" s="50"/>
      <c r="O44" s="50"/>
      <c r="P44" s="50"/>
      <c r="Q44" s="50"/>
      <c r="R44" s="50">
        <v>804.625991282087</v>
      </c>
      <c r="S44" s="50"/>
      <c r="T44" s="50">
        <v>783.20392317123</v>
      </c>
      <c r="U44" s="5">
        <v>733.4754797441365</v>
      </c>
    </row>
    <row r="45" spans="1:21" ht="12.75" customHeight="1">
      <c r="A45" s="46">
        <v>42</v>
      </c>
      <c r="B45" s="23">
        <v>7</v>
      </c>
      <c r="C45" s="47" t="s">
        <v>134</v>
      </c>
      <c r="D45" s="47" t="s">
        <v>6</v>
      </c>
      <c r="E45" s="47" t="s">
        <v>32</v>
      </c>
      <c r="F45" s="48">
        <v>1992</v>
      </c>
      <c r="G45" s="49" t="s">
        <v>356</v>
      </c>
      <c r="H45" s="56">
        <f t="shared" si="3"/>
        <v>3729.1827767704576</v>
      </c>
      <c r="I45" s="50">
        <f t="shared" si="4"/>
        <v>3729.1827767704576</v>
      </c>
      <c r="J45" s="50">
        <f t="shared" si="5"/>
        <v>5</v>
      </c>
      <c r="K45" s="50">
        <v>787.819602272727</v>
      </c>
      <c r="L45" s="50"/>
      <c r="M45" s="50">
        <v>882.8963992419456</v>
      </c>
      <c r="N45" s="50">
        <v>796.1707438841737</v>
      </c>
      <c r="O45" s="50"/>
      <c r="P45" s="50"/>
      <c r="Q45" s="50"/>
      <c r="R45" s="50"/>
      <c r="S45" s="50"/>
      <c r="T45" s="50">
        <v>858.193706579485</v>
      </c>
      <c r="U45" s="5">
        <v>404.10232479212624</v>
      </c>
    </row>
    <row r="46" spans="1:21" ht="12.75" customHeight="1">
      <c r="A46" s="46">
        <v>43</v>
      </c>
      <c r="B46" s="23">
        <v>7</v>
      </c>
      <c r="C46" s="47" t="s">
        <v>282</v>
      </c>
      <c r="D46" s="47" t="s">
        <v>6</v>
      </c>
      <c r="E46" s="47" t="s">
        <v>35</v>
      </c>
      <c r="F46" s="48">
        <v>1971</v>
      </c>
      <c r="G46" s="49" t="s">
        <v>360</v>
      </c>
      <c r="H46" s="56">
        <f t="shared" si="3"/>
        <v>3726.880097519771</v>
      </c>
      <c r="I46" s="50">
        <f t="shared" si="4"/>
        <v>3726.880097519771</v>
      </c>
      <c r="J46" s="50">
        <f t="shared" si="5"/>
        <v>4</v>
      </c>
      <c r="K46" s="50"/>
      <c r="L46" s="50"/>
      <c r="M46" s="50">
        <v>951.3927274162982</v>
      </c>
      <c r="N46" s="50"/>
      <c r="O46" s="50"/>
      <c r="P46" s="50"/>
      <c r="Q46" s="50">
        <v>904.3814495864947</v>
      </c>
      <c r="R46" s="50">
        <v>946.5856646534386</v>
      </c>
      <c r="S46" s="50"/>
      <c r="T46" s="50"/>
      <c r="U46" s="5">
        <v>924.5202558635394</v>
      </c>
    </row>
    <row r="47" spans="1:21" ht="12.75">
      <c r="A47" s="46">
        <v>44</v>
      </c>
      <c r="B47" s="23">
        <v>6</v>
      </c>
      <c r="C47" s="47" t="s">
        <v>111</v>
      </c>
      <c r="D47" s="47" t="s">
        <v>7</v>
      </c>
      <c r="E47" s="47" t="s">
        <v>62</v>
      </c>
      <c r="F47" s="52">
        <v>35</v>
      </c>
      <c r="G47" s="49" t="s">
        <v>358</v>
      </c>
      <c r="H47" s="56">
        <f t="shared" si="3"/>
        <v>3697.27216158951</v>
      </c>
      <c r="I47" s="50">
        <f t="shared" si="4"/>
        <v>3697.27216158951</v>
      </c>
      <c r="J47" s="50">
        <f t="shared" si="5"/>
        <v>4</v>
      </c>
      <c r="K47" s="50">
        <v>869.3181818181818</v>
      </c>
      <c r="L47" s="50">
        <v>925.3031973539141</v>
      </c>
      <c r="M47" s="50"/>
      <c r="N47" s="50"/>
      <c r="O47" s="50"/>
      <c r="P47" s="50"/>
      <c r="Q47" s="50"/>
      <c r="R47" s="50">
        <v>953.3250774725834</v>
      </c>
      <c r="S47" s="50"/>
      <c r="T47" s="50">
        <v>949.3257049448304</v>
      </c>
      <c r="U47" s="5"/>
    </row>
    <row r="48" spans="1:21" ht="12.75">
      <c r="A48" s="46">
        <v>45</v>
      </c>
      <c r="B48" s="23">
        <v>8</v>
      </c>
      <c r="C48" s="47" t="s">
        <v>122</v>
      </c>
      <c r="D48" s="47" t="s">
        <v>33</v>
      </c>
      <c r="E48" s="47" t="s">
        <v>29</v>
      </c>
      <c r="F48" s="48">
        <v>1994</v>
      </c>
      <c r="G48" s="49" t="s">
        <v>356</v>
      </c>
      <c r="H48" s="56">
        <f t="shared" si="3"/>
        <v>3688.020032620187</v>
      </c>
      <c r="I48" s="50">
        <f t="shared" si="4"/>
        <v>3688.020032620187</v>
      </c>
      <c r="J48" s="50">
        <f t="shared" si="5"/>
        <v>5</v>
      </c>
      <c r="K48" s="50">
        <v>821.3778409090909</v>
      </c>
      <c r="L48" s="50">
        <v>867.4200661521501</v>
      </c>
      <c r="M48" s="50"/>
      <c r="N48" s="50"/>
      <c r="O48" s="50"/>
      <c r="P48" s="50"/>
      <c r="Q48" s="50"/>
      <c r="R48" s="50">
        <v>225.5967908512013</v>
      </c>
      <c r="S48" s="50"/>
      <c r="T48" s="50">
        <v>866.1626481405802</v>
      </c>
      <c r="U48" s="5">
        <v>907.4626865671643</v>
      </c>
    </row>
    <row r="49" spans="1:21" ht="12.75">
      <c r="A49" s="46">
        <v>46</v>
      </c>
      <c r="B49" s="23">
        <v>8</v>
      </c>
      <c r="C49" s="47" t="s">
        <v>106</v>
      </c>
      <c r="D49" s="47" t="s">
        <v>36</v>
      </c>
      <c r="E49" s="47" t="s">
        <v>197</v>
      </c>
      <c r="F49" s="48">
        <v>48</v>
      </c>
      <c r="G49" s="49" t="s">
        <v>360</v>
      </c>
      <c r="H49" s="56">
        <f t="shared" si="3"/>
        <v>3659.990873390463</v>
      </c>
      <c r="I49" s="50">
        <f t="shared" si="4"/>
        <v>3659.990873390463</v>
      </c>
      <c r="J49" s="50">
        <f t="shared" si="5"/>
        <v>4</v>
      </c>
      <c r="K49" s="50">
        <v>886.0085227272727</v>
      </c>
      <c r="L49" s="50"/>
      <c r="M49" s="50"/>
      <c r="N49" s="50"/>
      <c r="O49" s="50"/>
      <c r="P49" s="50"/>
      <c r="Q49" s="50">
        <v>882.7913444414628</v>
      </c>
      <c r="R49" s="50">
        <v>960.4873814882519</v>
      </c>
      <c r="S49" s="50"/>
      <c r="T49" s="50"/>
      <c r="U49" s="5">
        <v>930.7036247334754</v>
      </c>
    </row>
    <row r="50" spans="1:21" ht="12.75">
      <c r="A50" s="46">
        <v>47</v>
      </c>
      <c r="B50" s="23">
        <v>9</v>
      </c>
      <c r="C50" s="47" t="s">
        <v>101</v>
      </c>
      <c r="D50" s="47" t="s">
        <v>12</v>
      </c>
      <c r="E50" s="47" t="s">
        <v>252</v>
      </c>
      <c r="F50" s="48">
        <v>49</v>
      </c>
      <c r="G50" s="49" t="s">
        <v>360</v>
      </c>
      <c r="H50" s="56">
        <f t="shared" si="3"/>
        <v>3651.4348616207367</v>
      </c>
      <c r="I50" s="50">
        <f t="shared" si="4"/>
        <v>3651.4348616207367</v>
      </c>
      <c r="J50" s="50">
        <f t="shared" si="5"/>
        <v>4</v>
      </c>
      <c r="K50" s="50">
        <v>896.3068181818181</v>
      </c>
      <c r="L50" s="50">
        <v>918.9636163175304</v>
      </c>
      <c r="M50" s="50"/>
      <c r="N50" s="50"/>
      <c r="O50" s="50"/>
      <c r="P50" s="50"/>
      <c r="Q50" s="50">
        <v>890.1100241516431</v>
      </c>
      <c r="R50" s="50">
        <v>946.0544029697454</v>
      </c>
      <c r="S50" s="50"/>
      <c r="T50" s="50"/>
      <c r="U50" s="5"/>
    </row>
    <row r="51" spans="1:21" ht="12.75">
      <c r="A51" s="46">
        <v>48</v>
      </c>
      <c r="B51" s="23">
        <v>6</v>
      </c>
      <c r="C51" s="47" t="s">
        <v>112</v>
      </c>
      <c r="D51" s="47" t="s">
        <v>6</v>
      </c>
      <c r="E51" s="47" t="s">
        <v>293</v>
      </c>
      <c r="F51" s="48">
        <v>1985</v>
      </c>
      <c r="G51" s="49" t="s">
        <v>357</v>
      </c>
      <c r="H51" s="56">
        <f t="shared" si="3"/>
        <v>3646.553327742754</v>
      </c>
      <c r="I51" s="50">
        <f t="shared" si="4"/>
        <v>3646.553327742754</v>
      </c>
      <c r="J51" s="50">
        <f t="shared" si="5"/>
        <v>4</v>
      </c>
      <c r="K51" s="50">
        <v>861.1505681818181</v>
      </c>
      <c r="L51" s="50">
        <v>903.8037486218303</v>
      </c>
      <c r="M51" s="50">
        <v>931.2519740998105</v>
      </c>
      <c r="N51" s="50"/>
      <c r="O51" s="50">
        <v>950.3470368392951</v>
      </c>
      <c r="P51" s="50"/>
      <c r="Q51" s="50"/>
      <c r="R51" s="50"/>
      <c r="S51" s="50"/>
      <c r="T51" s="50"/>
      <c r="U51" s="5"/>
    </row>
    <row r="52" spans="1:21" ht="12.75">
      <c r="A52" s="46">
        <v>49</v>
      </c>
      <c r="B52" s="23">
        <v>10</v>
      </c>
      <c r="C52" s="47" t="s">
        <v>234</v>
      </c>
      <c r="D52" s="47" t="s">
        <v>5</v>
      </c>
      <c r="E52" s="47" t="s">
        <v>35</v>
      </c>
      <c r="F52" s="48">
        <v>1970</v>
      </c>
      <c r="G52" s="49" t="s">
        <v>360</v>
      </c>
      <c r="H52" s="56">
        <f t="shared" si="3"/>
        <v>3538.668259837171</v>
      </c>
      <c r="I52" s="50">
        <f t="shared" si="4"/>
        <v>3538.668259837171</v>
      </c>
      <c r="J52" s="50">
        <f t="shared" si="5"/>
        <v>5</v>
      </c>
      <c r="K52" s="50"/>
      <c r="L52" s="50">
        <v>785.8324145534732</v>
      </c>
      <c r="M52" s="50">
        <v>794.8959649399874</v>
      </c>
      <c r="N52" s="50">
        <v>804</v>
      </c>
      <c r="O52" s="50"/>
      <c r="P52" s="50"/>
      <c r="Q52" s="50">
        <v>377.93988034371</v>
      </c>
      <c r="R52" s="50"/>
      <c r="S52" s="50"/>
      <c r="T52" s="50"/>
      <c r="U52" s="5">
        <v>776</v>
      </c>
    </row>
    <row r="53" spans="1:21" ht="12.75">
      <c r="A53" s="46">
        <v>50</v>
      </c>
      <c r="B53" s="23">
        <v>7</v>
      </c>
      <c r="C53" s="47" t="s">
        <v>121</v>
      </c>
      <c r="D53" s="47" t="s">
        <v>201</v>
      </c>
      <c r="E53" s="47" t="s">
        <v>66</v>
      </c>
      <c r="F53" s="52">
        <v>35</v>
      </c>
      <c r="G53" s="49" t="s">
        <v>358</v>
      </c>
      <c r="H53" s="56">
        <f t="shared" si="3"/>
        <v>3492.7843566427973</v>
      </c>
      <c r="I53" s="50">
        <f t="shared" si="4"/>
        <v>3492.7843566427973</v>
      </c>
      <c r="J53" s="50">
        <f t="shared" si="5"/>
        <v>4</v>
      </c>
      <c r="K53" s="50">
        <v>823.1534090909089</v>
      </c>
      <c r="L53" s="50"/>
      <c r="M53" s="50"/>
      <c r="N53" s="50"/>
      <c r="O53" s="50"/>
      <c r="P53" s="50"/>
      <c r="Q53" s="50"/>
      <c r="R53" s="50">
        <v>888.9874896124425</v>
      </c>
      <c r="S53" s="50"/>
      <c r="T53" s="50">
        <v>886.1871679607682</v>
      </c>
      <c r="U53" s="5">
        <v>894.4562899786781</v>
      </c>
    </row>
    <row r="54" spans="1:21" ht="12.75">
      <c r="A54" s="46">
        <v>51</v>
      </c>
      <c r="B54" s="23">
        <v>5</v>
      </c>
      <c r="C54" s="47" t="s">
        <v>168</v>
      </c>
      <c r="D54" s="47" t="s">
        <v>6</v>
      </c>
      <c r="E54" s="47" t="s">
        <v>35</v>
      </c>
      <c r="F54" s="48">
        <v>1960</v>
      </c>
      <c r="G54" s="49" t="s">
        <v>362</v>
      </c>
      <c r="H54" s="56">
        <f t="shared" si="3"/>
        <v>3480.789470504479</v>
      </c>
      <c r="I54" s="50">
        <f t="shared" si="4"/>
        <v>3480.789470504479</v>
      </c>
      <c r="J54" s="50">
        <f t="shared" si="5"/>
        <v>5</v>
      </c>
      <c r="K54" s="50">
        <v>693.7144886363635</v>
      </c>
      <c r="L54" s="50"/>
      <c r="M54" s="50">
        <v>729.1140240050536</v>
      </c>
      <c r="N54" s="50"/>
      <c r="O54" s="50"/>
      <c r="P54" s="50"/>
      <c r="Q54" s="50">
        <v>626</v>
      </c>
      <c r="R54" s="50">
        <v>720.0206593555995</v>
      </c>
      <c r="S54" s="50"/>
      <c r="T54" s="50"/>
      <c r="U54" s="5">
        <v>711.9402985074627</v>
      </c>
    </row>
    <row r="55" spans="1:21" ht="12.75">
      <c r="A55" s="46">
        <v>52</v>
      </c>
      <c r="B55" s="23">
        <v>11</v>
      </c>
      <c r="C55" s="47" t="s">
        <v>227</v>
      </c>
      <c r="D55" s="47" t="s">
        <v>4</v>
      </c>
      <c r="E55" s="47" t="s">
        <v>61</v>
      </c>
      <c r="F55" s="48">
        <v>1967</v>
      </c>
      <c r="G55" s="49" t="s">
        <v>360</v>
      </c>
      <c r="H55" s="56">
        <f t="shared" si="3"/>
        <v>3437.086492024734</v>
      </c>
      <c r="I55" s="50">
        <f t="shared" si="4"/>
        <v>3437.086492024734</v>
      </c>
      <c r="J55" s="50">
        <f t="shared" si="5"/>
        <v>4</v>
      </c>
      <c r="K55" s="50"/>
      <c r="L55" s="50">
        <v>875.9647188533628</v>
      </c>
      <c r="M55" s="50">
        <v>904.6781230259002</v>
      </c>
      <c r="N55" s="50"/>
      <c r="O55" s="50"/>
      <c r="P55" s="50"/>
      <c r="Q55" s="50">
        <v>802.2858676294796</v>
      </c>
      <c r="R55" s="50"/>
      <c r="S55" s="50"/>
      <c r="T55" s="50"/>
      <c r="U55" s="5">
        <v>854.1577825159915</v>
      </c>
    </row>
    <row r="56" spans="1:21" ht="12.75">
      <c r="A56" s="46">
        <v>53</v>
      </c>
      <c r="B56" s="23">
        <v>7</v>
      </c>
      <c r="C56" s="47" t="s">
        <v>124</v>
      </c>
      <c r="D56" s="47" t="s">
        <v>7</v>
      </c>
      <c r="E56" s="51" t="s">
        <v>334</v>
      </c>
      <c r="F56" s="52">
        <v>52</v>
      </c>
      <c r="G56" s="49" t="s">
        <v>361</v>
      </c>
      <c r="H56" s="56">
        <f t="shared" si="3"/>
        <v>3414.073915475727</v>
      </c>
      <c r="I56" s="50">
        <f t="shared" si="4"/>
        <v>3414.073915475727</v>
      </c>
      <c r="J56" s="50">
        <f t="shared" si="5"/>
        <v>4</v>
      </c>
      <c r="K56" s="50">
        <v>816.9389204545453</v>
      </c>
      <c r="L56" s="50">
        <v>871.5545755237047</v>
      </c>
      <c r="M56" s="50"/>
      <c r="N56" s="50"/>
      <c r="O56" s="50"/>
      <c r="P56" s="50"/>
      <c r="Q56" s="50">
        <v>827.6572906247713</v>
      </c>
      <c r="R56" s="50">
        <v>897.9231288727055</v>
      </c>
      <c r="S56" s="50"/>
      <c r="T56" s="50"/>
      <c r="U56" s="5"/>
    </row>
    <row r="57" spans="1:21" ht="12.75">
      <c r="A57" s="46">
        <v>54</v>
      </c>
      <c r="B57" s="23">
        <v>7</v>
      </c>
      <c r="C57" s="47" t="s">
        <v>276</v>
      </c>
      <c r="D57" s="47" t="s">
        <v>13</v>
      </c>
      <c r="E57" s="47" t="s">
        <v>29</v>
      </c>
      <c r="F57" s="48">
        <v>1984</v>
      </c>
      <c r="G57" s="49" t="s">
        <v>357</v>
      </c>
      <c r="H57" s="56">
        <f t="shared" si="3"/>
        <v>3396.8292751701683</v>
      </c>
      <c r="I57" s="50">
        <f t="shared" si="4"/>
        <v>3396.8292751701683</v>
      </c>
      <c r="J57" s="50">
        <f t="shared" si="5"/>
        <v>4</v>
      </c>
      <c r="K57" s="50"/>
      <c r="L57" s="50"/>
      <c r="M57" s="50">
        <v>960.3156585596967</v>
      </c>
      <c r="N57" s="50"/>
      <c r="O57" s="50"/>
      <c r="P57" s="50"/>
      <c r="Q57" s="50">
        <v>473.9336492890995</v>
      </c>
      <c r="R57" s="50">
        <v>988.5799673213722</v>
      </c>
      <c r="S57" s="50"/>
      <c r="T57" s="50"/>
      <c r="U57" s="5">
        <v>974</v>
      </c>
    </row>
    <row r="58" spans="1:21" ht="12.75">
      <c r="A58" s="46">
        <v>55</v>
      </c>
      <c r="B58" s="23">
        <v>8</v>
      </c>
      <c r="C58" s="47" t="s">
        <v>130</v>
      </c>
      <c r="D58" s="47" t="s">
        <v>308</v>
      </c>
      <c r="E58" s="47" t="s">
        <v>300</v>
      </c>
      <c r="F58" s="48">
        <v>32</v>
      </c>
      <c r="G58" s="49" t="s">
        <v>357</v>
      </c>
      <c r="H58" s="56">
        <f t="shared" si="3"/>
        <v>3390.306766787493</v>
      </c>
      <c r="I58" s="50">
        <f t="shared" si="4"/>
        <v>3390.306766787493</v>
      </c>
      <c r="J58" s="50">
        <f t="shared" si="5"/>
        <v>4</v>
      </c>
      <c r="K58" s="50">
        <v>794.921875</v>
      </c>
      <c r="L58" s="50">
        <v>880.6504961411246</v>
      </c>
      <c r="M58" s="50"/>
      <c r="N58" s="50"/>
      <c r="O58" s="50"/>
      <c r="P58" s="50"/>
      <c r="Q58" s="50">
        <v>820.7045449001</v>
      </c>
      <c r="R58" s="50"/>
      <c r="S58" s="50"/>
      <c r="T58" s="50"/>
      <c r="U58" s="5">
        <v>894.0298507462686</v>
      </c>
    </row>
    <row r="59" spans="1:21" ht="12.75">
      <c r="A59" s="46">
        <v>56</v>
      </c>
      <c r="B59" s="23">
        <v>9</v>
      </c>
      <c r="C59" s="47" t="s">
        <v>108</v>
      </c>
      <c r="D59" s="47" t="s">
        <v>198</v>
      </c>
      <c r="E59" s="47" t="s">
        <v>29</v>
      </c>
      <c r="F59" s="48">
        <v>1995</v>
      </c>
      <c r="G59" s="49" t="s">
        <v>356</v>
      </c>
      <c r="H59" s="56">
        <f t="shared" si="3"/>
        <v>3363.2980511367346</v>
      </c>
      <c r="I59" s="50">
        <f t="shared" si="4"/>
        <v>3363.2980511367346</v>
      </c>
      <c r="J59" s="50">
        <f t="shared" si="5"/>
        <v>4</v>
      </c>
      <c r="K59" s="50">
        <v>882.8125</v>
      </c>
      <c r="L59" s="50"/>
      <c r="M59" s="50">
        <v>992.5749170878079</v>
      </c>
      <c r="N59" s="50">
        <v>987.9106340489266</v>
      </c>
      <c r="O59" s="50"/>
      <c r="P59" s="50"/>
      <c r="Q59" s="50"/>
      <c r="R59" s="50"/>
      <c r="S59" s="50"/>
      <c r="T59" s="50"/>
      <c r="U59" s="5">
        <v>500</v>
      </c>
    </row>
    <row r="60" spans="1:21" ht="12.75">
      <c r="A60" s="46">
        <v>57</v>
      </c>
      <c r="B60" s="23">
        <v>6</v>
      </c>
      <c r="C60" s="47" t="s">
        <v>127</v>
      </c>
      <c r="D60" s="47" t="s">
        <v>3</v>
      </c>
      <c r="E60" s="47" t="s">
        <v>10</v>
      </c>
      <c r="F60" s="48">
        <v>1960</v>
      </c>
      <c r="G60" s="49" t="s">
        <v>362</v>
      </c>
      <c r="H60" s="56">
        <f t="shared" si="3"/>
        <v>3313.392186167846</v>
      </c>
      <c r="I60" s="50">
        <f t="shared" si="4"/>
        <v>3313.392186167846</v>
      </c>
      <c r="J60" s="50">
        <f t="shared" si="5"/>
        <v>4</v>
      </c>
      <c r="K60" s="50">
        <v>797.7627840909089</v>
      </c>
      <c r="L60" s="50"/>
      <c r="M60" s="50"/>
      <c r="N60" s="50">
        <v>881.9445831253121</v>
      </c>
      <c r="O60" s="50"/>
      <c r="P60" s="50"/>
      <c r="Q60" s="50">
        <v>797.6507038130321</v>
      </c>
      <c r="R60" s="50"/>
      <c r="S60" s="50"/>
      <c r="T60" s="50"/>
      <c r="U60" s="5">
        <v>836.0341151385927</v>
      </c>
    </row>
    <row r="61" spans="1:21" ht="12.75">
      <c r="A61" s="46">
        <v>58</v>
      </c>
      <c r="B61" s="23">
        <v>1</v>
      </c>
      <c r="C61" s="47" t="s">
        <v>185</v>
      </c>
      <c r="D61" s="47" t="s">
        <v>3</v>
      </c>
      <c r="E61" s="47" t="s">
        <v>10</v>
      </c>
      <c r="F61" s="48">
        <v>1943</v>
      </c>
      <c r="G61" s="49" t="s">
        <v>365</v>
      </c>
      <c r="H61" s="56">
        <f t="shared" si="3"/>
        <v>3283.7065534555845</v>
      </c>
      <c r="I61" s="50">
        <f t="shared" si="4"/>
        <v>3283.7065534555845</v>
      </c>
      <c r="J61" s="50">
        <f t="shared" si="5"/>
        <v>6</v>
      </c>
      <c r="K61" s="50">
        <v>474.43181818181813</v>
      </c>
      <c r="L61" s="50">
        <v>542.9988974641677</v>
      </c>
      <c r="M61" s="50">
        <v>633.5083701831963</v>
      </c>
      <c r="N61" s="50">
        <v>616.4328507239143</v>
      </c>
      <c r="O61" s="50"/>
      <c r="P61" s="50"/>
      <c r="Q61" s="50">
        <v>485.63099216901276</v>
      </c>
      <c r="R61" s="50"/>
      <c r="S61" s="50"/>
      <c r="T61" s="50"/>
      <c r="U61" s="5">
        <v>530.7036247334755</v>
      </c>
    </row>
    <row r="62" spans="1:21" ht="12.75">
      <c r="A62" s="46">
        <v>59</v>
      </c>
      <c r="B62" s="23">
        <v>8</v>
      </c>
      <c r="C62" s="47" t="s">
        <v>169</v>
      </c>
      <c r="D62" s="47" t="s">
        <v>6</v>
      </c>
      <c r="E62" s="47" t="s">
        <v>35</v>
      </c>
      <c r="F62" s="48">
        <v>1963</v>
      </c>
      <c r="G62" s="49" t="s">
        <v>361</v>
      </c>
      <c r="H62" s="56">
        <f t="shared" si="3"/>
        <v>3280.4762953235218</v>
      </c>
      <c r="I62" s="50">
        <f t="shared" si="4"/>
        <v>3280.4762953235218</v>
      </c>
      <c r="J62" s="50">
        <f t="shared" si="5"/>
        <v>5</v>
      </c>
      <c r="K62" s="50">
        <v>675.4261363636364</v>
      </c>
      <c r="L62" s="50">
        <v>706.4498346196252</v>
      </c>
      <c r="M62" s="50">
        <v>650.4930314276689</v>
      </c>
      <c r="N62" s="50"/>
      <c r="O62" s="50">
        <v>717.8323545114788</v>
      </c>
      <c r="P62" s="50"/>
      <c r="Q62" s="50">
        <v>530.2749384011125</v>
      </c>
      <c r="R62" s="50"/>
      <c r="S62" s="50"/>
      <c r="T62" s="50"/>
      <c r="U62" s="5"/>
    </row>
    <row r="63" spans="1:21" ht="12.75">
      <c r="A63" s="46">
        <v>60</v>
      </c>
      <c r="B63" s="23">
        <v>10</v>
      </c>
      <c r="C63" s="47" t="s">
        <v>153</v>
      </c>
      <c r="D63" s="47" t="s">
        <v>6</v>
      </c>
      <c r="E63" s="47" t="s">
        <v>32</v>
      </c>
      <c r="F63" s="48">
        <v>1990</v>
      </c>
      <c r="G63" s="49" t="s">
        <v>356</v>
      </c>
      <c r="H63" s="56">
        <f t="shared" si="3"/>
        <v>3274.4616028613677</v>
      </c>
      <c r="I63" s="50">
        <f t="shared" si="4"/>
        <v>3274.4616028613677</v>
      </c>
      <c r="J63" s="50">
        <f t="shared" si="5"/>
        <v>4</v>
      </c>
      <c r="K63" s="50">
        <v>738.8139204545453</v>
      </c>
      <c r="L63" s="50"/>
      <c r="M63" s="50">
        <v>861.6476824068224</v>
      </c>
      <c r="N63" s="50">
        <v>859</v>
      </c>
      <c r="O63" s="50"/>
      <c r="P63" s="50"/>
      <c r="Q63" s="50">
        <v>815</v>
      </c>
      <c r="R63" s="50"/>
      <c r="S63" s="50"/>
      <c r="T63" s="50"/>
      <c r="U63" s="5"/>
    </row>
    <row r="64" spans="1:21" ht="12.75">
      <c r="A64" s="46">
        <v>61</v>
      </c>
      <c r="B64" s="23">
        <v>11</v>
      </c>
      <c r="C64" s="47" t="s">
        <v>128</v>
      </c>
      <c r="D64" s="47" t="s">
        <v>6</v>
      </c>
      <c r="E64" s="47" t="s">
        <v>32</v>
      </c>
      <c r="F64" s="48">
        <v>1989</v>
      </c>
      <c r="G64" s="49" t="s">
        <v>356</v>
      </c>
      <c r="H64" s="56">
        <f t="shared" si="3"/>
        <v>3250.9470341403885</v>
      </c>
      <c r="I64" s="50">
        <f t="shared" si="4"/>
        <v>3250.9470341403885</v>
      </c>
      <c r="J64" s="50">
        <f t="shared" si="5"/>
        <v>5</v>
      </c>
      <c r="K64" s="50">
        <v>797.7627840909089</v>
      </c>
      <c r="L64" s="50"/>
      <c r="M64" s="50">
        <v>917.105081332912</v>
      </c>
      <c r="N64" s="50">
        <v>473.3706675192583</v>
      </c>
      <c r="O64" s="50"/>
      <c r="P64" s="50"/>
      <c r="Q64" s="50"/>
      <c r="R64" s="50"/>
      <c r="S64" s="50"/>
      <c r="T64" s="50">
        <v>919.9019207192479</v>
      </c>
      <c r="U64" s="5">
        <v>142.80658047806145</v>
      </c>
    </row>
    <row r="65" spans="1:21" ht="12.75">
      <c r="A65" s="46">
        <v>62</v>
      </c>
      <c r="B65" s="23">
        <v>4</v>
      </c>
      <c r="C65" s="51" t="s">
        <v>318</v>
      </c>
      <c r="D65" s="51" t="s">
        <v>3</v>
      </c>
      <c r="E65" s="47" t="s">
        <v>34</v>
      </c>
      <c r="F65" s="52">
        <v>42</v>
      </c>
      <c r="G65" s="49" t="s">
        <v>359</v>
      </c>
      <c r="H65" s="56">
        <f t="shared" si="3"/>
        <v>3250.777936869256</v>
      </c>
      <c r="I65" s="50">
        <f t="shared" si="4"/>
        <v>3250.777936869256</v>
      </c>
      <c r="J65" s="50">
        <f t="shared" si="5"/>
        <v>4</v>
      </c>
      <c r="K65" s="50"/>
      <c r="L65" s="50"/>
      <c r="M65" s="50"/>
      <c r="N65" s="50"/>
      <c r="O65" s="50"/>
      <c r="P65" s="50"/>
      <c r="Q65" s="50">
        <v>724.21995072089</v>
      </c>
      <c r="R65" s="50">
        <v>847.9749250396414</v>
      </c>
      <c r="S65" s="50"/>
      <c r="T65" s="50">
        <v>845.3208009807928</v>
      </c>
      <c r="U65" s="5">
        <v>833.2622601279318</v>
      </c>
    </row>
    <row r="66" spans="1:21" ht="12.75">
      <c r="A66" s="46">
        <v>63</v>
      </c>
      <c r="B66" s="23">
        <v>8</v>
      </c>
      <c r="C66" s="47" t="s">
        <v>144</v>
      </c>
      <c r="D66" s="47" t="s">
        <v>13</v>
      </c>
      <c r="E66" s="47" t="s">
        <v>34</v>
      </c>
      <c r="F66" s="48">
        <v>37</v>
      </c>
      <c r="G66" s="49" t="s">
        <v>358</v>
      </c>
      <c r="H66" s="56">
        <f t="shared" si="3"/>
        <v>3218.478825341118</v>
      </c>
      <c r="I66" s="50">
        <f t="shared" si="4"/>
        <v>3218.478825341118</v>
      </c>
      <c r="J66" s="50">
        <f t="shared" si="5"/>
        <v>4</v>
      </c>
      <c r="K66" s="50">
        <v>762.2514204545453</v>
      </c>
      <c r="L66" s="50">
        <v>831.8632855567807</v>
      </c>
      <c r="M66" s="50"/>
      <c r="N66" s="50"/>
      <c r="O66" s="50"/>
      <c r="P66" s="50"/>
      <c r="Q66" s="50">
        <v>777</v>
      </c>
      <c r="R66" s="50"/>
      <c r="S66" s="50"/>
      <c r="T66" s="50">
        <v>847.3641193297916</v>
      </c>
      <c r="U66" s="5"/>
    </row>
    <row r="67" spans="1:21" ht="12.75">
      <c r="A67" s="46">
        <v>64</v>
      </c>
      <c r="B67" s="23">
        <v>9</v>
      </c>
      <c r="C67" s="47" t="s">
        <v>99</v>
      </c>
      <c r="D67" s="47" t="s">
        <v>6</v>
      </c>
      <c r="E67" s="47" t="s">
        <v>32</v>
      </c>
      <c r="F67" s="48">
        <v>1983</v>
      </c>
      <c r="G67" s="49" t="s">
        <v>357</v>
      </c>
      <c r="H67" s="56">
        <f t="shared" si="3"/>
        <v>3194.0934276462494</v>
      </c>
      <c r="I67" s="50">
        <f t="shared" si="4"/>
        <v>3194.0934276462494</v>
      </c>
      <c r="J67" s="50">
        <f t="shared" si="5"/>
        <v>4</v>
      </c>
      <c r="K67" s="50">
        <v>902.1661931818181</v>
      </c>
      <c r="L67" s="50"/>
      <c r="M67" s="50">
        <v>891.700884396715</v>
      </c>
      <c r="N67" s="50">
        <v>936.6550174737893</v>
      </c>
      <c r="O67" s="50"/>
      <c r="P67" s="50"/>
      <c r="Q67" s="50">
        <v>463.57133259392685</v>
      </c>
      <c r="R67" s="50"/>
      <c r="S67" s="50"/>
      <c r="T67" s="50"/>
      <c r="U67" s="5"/>
    </row>
    <row r="68" spans="1:21" ht="12.75">
      <c r="A68" s="46">
        <v>65</v>
      </c>
      <c r="B68" s="23">
        <v>12</v>
      </c>
      <c r="C68" s="47" t="s">
        <v>147</v>
      </c>
      <c r="D68" s="47" t="s">
        <v>7</v>
      </c>
      <c r="E68" s="47"/>
      <c r="F68" s="48">
        <v>48</v>
      </c>
      <c r="G68" s="49" t="s">
        <v>360</v>
      </c>
      <c r="H68" s="56">
        <f aca="true" t="shared" si="6" ref="H68:H99">IF(J68=11,SUM(K68:U68)-SMALL(K68:U68,1)-SMALL(K68:U68,2)-SMALL(K68:U68,3),(IF(J68=10,SUM(K68:U68)-SMALL(K68:U68,1)-SMALL(K68:U68,2),(IF(J68=9,SUM(K68:U68)-SMALL(K68:U68,1),SUM(K68:U68))))))</f>
        <v>3153.1929506550814</v>
      </c>
      <c r="I68" s="50">
        <f aca="true" t="shared" si="7" ref="I68:I99">SUM(K68:U68)</f>
        <v>3153.1929506550814</v>
      </c>
      <c r="J68" s="50">
        <f aca="true" t="shared" si="8" ref="J68:J99">COUNT(K68:U68)</f>
        <v>4</v>
      </c>
      <c r="K68" s="50">
        <v>755.3267045454545</v>
      </c>
      <c r="L68" s="50">
        <v>797.1334068357222</v>
      </c>
      <c r="M68" s="50"/>
      <c r="N68" s="50"/>
      <c r="O68" s="50"/>
      <c r="P68" s="50"/>
      <c r="Q68" s="50">
        <v>760.203459295943</v>
      </c>
      <c r="R68" s="50">
        <v>840.5293799779614</v>
      </c>
      <c r="S68" s="50"/>
      <c r="T68" s="50"/>
      <c r="U68" s="5"/>
    </row>
    <row r="69" spans="1:21" ht="12.75">
      <c r="A69" s="46">
        <v>66</v>
      </c>
      <c r="B69" s="23">
        <v>9</v>
      </c>
      <c r="C69" s="47" t="s">
        <v>142</v>
      </c>
      <c r="D69" s="47" t="s">
        <v>6</v>
      </c>
      <c r="E69" s="47" t="s">
        <v>32</v>
      </c>
      <c r="F69" s="48">
        <v>35</v>
      </c>
      <c r="G69" s="49" t="s">
        <v>358</v>
      </c>
      <c r="H69" s="56">
        <f t="shared" si="6"/>
        <v>3089.559380451638</v>
      </c>
      <c r="I69" s="50">
        <f t="shared" si="7"/>
        <v>3089.559380451638</v>
      </c>
      <c r="J69" s="50">
        <f t="shared" si="8"/>
        <v>4</v>
      </c>
      <c r="K69" s="50">
        <v>770.9517045454545</v>
      </c>
      <c r="L69" s="50"/>
      <c r="M69" s="50"/>
      <c r="N69" s="50"/>
      <c r="O69" s="50"/>
      <c r="P69" s="50"/>
      <c r="Q69" s="50">
        <v>460</v>
      </c>
      <c r="R69" s="50"/>
      <c r="S69" s="50"/>
      <c r="T69" s="50">
        <v>923</v>
      </c>
      <c r="U69" s="5">
        <v>935.6076759061834</v>
      </c>
    </row>
    <row r="70" spans="1:21" ht="12.75">
      <c r="A70" s="46">
        <v>67</v>
      </c>
      <c r="B70" s="23">
        <v>7</v>
      </c>
      <c r="C70" s="47" t="s">
        <v>145</v>
      </c>
      <c r="D70" s="47" t="s">
        <v>3</v>
      </c>
      <c r="E70" s="47" t="s">
        <v>10</v>
      </c>
      <c r="F70" s="48">
        <v>1957</v>
      </c>
      <c r="G70" s="49" t="s">
        <v>362</v>
      </c>
      <c r="H70" s="56">
        <f t="shared" si="6"/>
        <v>3070.465780089699</v>
      </c>
      <c r="I70" s="50">
        <f t="shared" si="7"/>
        <v>3070.465780089699</v>
      </c>
      <c r="J70" s="50">
        <f t="shared" si="8"/>
        <v>4</v>
      </c>
      <c r="K70" s="50">
        <v>761.1860795454545</v>
      </c>
      <c r="L70" s="50"/>
      <c r="M70" s="50"/>
      <c r="N70" s="50">
        <v>803.8567149276087</v>
      </c>
      <c r="O70" s="50"/>
      <c r="P70" s="50"/>
      <c r="Q70" s="50">
        <v>721.4144568319875</v>
      </c>
      <c r="R70" s="50"/>
      <c r="S70" s="50"/>
      <c r="T70" s="50"/>
      <c r="U70" s="5">
        <v>784.0085287846482</v>
      </c>
    </row>
    <row r="71" spans="1:21" ht="12.75">
      <c r="A71" s="46">
        <v>68</v>
      </c>
      <c r="B71" s="23">
        <v>12</v>
      </c>
      <c r="C71" s="47" t="s">
        <v>295</v>
      </c>
      <c r="D71" s="47" t="s">
        <v>6</v>
      </c>
      <c r="E71" s="47" t="s">
        <v>32</v>
      </c>
      <c r="F71" s="48">
        <v>1987</v>
      </c>
      <c r="G71" s="49" t="s">
        <v>356</v>
      </c>
      <c r="H71" s="56">
        <f t="shared" si="6"/>
        <v>2999.7956681651003</v>
      </c>
      <c r="I71" s="50">
        <f t="shared" si="7"/>
        <v>2999.7956681651003</v>
      </c>
      <c r="J71" s="50">
        <f t="shared" si="8"/>
        <v>3</v>
      </c>
      <c r="K71" s="50"/>
      <c r="L71" s="50"/>
      <c r="M71" s="50"/>
      <c r="N71" s="50">
        <v>1000</v>
      </c>
      <c r="O71" s="50"/>
      <c r="P71" s="50"/>
      <c r="Q71" s="50"/>
      <c r="R71" s="50"/>
      <c r="S71" s="50"/>
      <c r="T71" s="50">
        <v>999.7956681651001</v>
      </c>
      <c r="U71" s="5">
        <v>1000</v>
      </c>
    </row>
    <row r="72" spans="1:21" ht="12.75">
      <c r="A72" s="46">
        <v>69</v>
      </c>
      <c r="B72" s="23">
        <v>9</v>
      </c>
      <c r="C72" s="47" t="s">
        <v>182</v>
      </c>
      <c r="D72" s="47" t="s">
        <v>6</v>
      </c>
      <c r="E72" s="47" t="s">
        <v>35</v>
      </c>
      <c r="F72" s="48">
        <v>1965</v>
      </c>
      <c r="G72" s="49" t="s">
        <v>361</v>
      </c>
      <c r="H72" s="56">
        <f t="shared" si="6"/>
        <v>2971.717155139985</v>
      </c>
      <c r="I72" s="50">
        <f t="shared" si="7"/>
        <v>2971.717155139985</v>
      </c>
      <c r="J72" s="50">
        <f t="shared" si="8"/>
        <v>5</v>
      </c>
      <c r="K72" s="50">
        <v>561.0795454545453</v>
      </c>
      <c r="L72" s="50">
        <v>675.5788313120178</v>
      </c>
      <c r="M72" s="50">
        <v>691.2335162665823</v>
      </c>
      <c r="N72" s="50">
        <v>729.8252621068399</v>
      </c>
      <c r="O72" s="50"/>
      <c r="P72" s="50"/>
      <c r="Q72" s="50">
        <v>314</v>
      </c>
      <c r="R72" s="50"/>
      <c r="S72" s="50"/>
      <c r="T72" s="50"/>
      <c r="U72" s="5"/>
    </row>
    <row r="73" spans="1:21" ht="12.75">
      <c r="A73" s="46">
        <v>70</v>
      </c>
      <c r="B73" s="23">
        <v>10</v>
      </c>
      <c r="C73" s="47" t="s">
        <v>170</v>
      </c>
      <c r="D73" s="47" t="s">
        <v>13</v>
      </c>
      <c r="E73" s="47" t="s">
        <v>301</v>
      </c>
      <c r="F73" s="48">
        <v>50</v>
      </c>
      <c r="G73" s="49" t="s">
        <v>361</v>
      </c>
      <c r="H73" s="56">
        <f t="shared" si="6"/>
        <v>2964.578179782764</v>
      </c>
      <c r="I73" s="50">
        <f t="shared" si="7"/>
        <v>2964.578179782764</v>
      </c>
      <c r="J73" s="50">
        <f t="shared" si="8"/>
        <v>4</v>
      </c>
      <c r="K73" s="50">
        <v>674.1832386363636</v>
      </c>
      <c r="L73" s="50">
        <v>741.7309812568908</v>
      </c>
      <c r="M73" s="50"/>
      <c r="N73" s="50"/>
      <c r="O73" s="50"/>
      <c r="P73" s="50"/>
      <c r="Q73" s="50"/>
      <c r="R73" s="50">
        <v>803.8878404865245</v>
      </c>
      <c r="S73" s="50"/>
      <c r="T73" s="50"/>
      <c r="U73" s="5">
        <v>744.7761194029852</v>
      </c>
    </row>
    <row r="74" spans="1:21" ht="12.75">
      <c r="A74" s="46">
        <v>71</v>
      </c>
      <c r="B74" s="23">
        <v>11</v>
      </c>
      <c r="C74" s="47" t="s">
        <v>157</v>
      </c>
      <c r="D74" s="47" t="s">
        <v>12</v>
      </c>
      <c r="E74" s="47" t="s">
        <v>34</v>
      </c>
      <c r="F74" s="48">
        <v>51</v>
      </c>
      <c r="G74" s="49" t="s">
        <v>361</v>
      </c>
      <c r="H74" s="56">
        <f t="shared" si="6"/>
        <v>2936.5182123606187</v>
      </c>
      <c r="I74" s="50">
        <f t="shared" si="7"/>
        <v>2936.5182123606187</v>
      </c>
      <c r="J74" s="50">
        <f t="shared" si="8"/>
        <v>4</v>
      </c>
      <c r="K74" s="50">
        <v>723.3664772727271</v>
      </c>
      <c r="L74" s="50"/>
      <c r="M74" s="50"/>
      <c r="N74" s="50"/>
      <c r="O74" s="50"/>
      <c r="P74" s="50"/>
      <c r="Q74" s="50">
        <v>663.8408431119026</v>
      </c>
      <c r="R74" s="50"/>
      <c r="S74" s="50"/>
      <c r="T74" s="50">
        <v>782.9995913363301</v>
      </c>
      <c r="U74" s="5">
        <v>766.311300639659</v>
      </c>
    </row>
    <row r="75" spans="1:21" ht="12.75">
      <c r="A75" s="46">
        <v>72</v>
      </c>
      <c r="B75" s="23"/>
      <c r="C75" s="47" t="s">
        <v>306</v>
      </c>
      <c r="D75" s="47" t="s">
        <v>18</v>
      </c>
      <c r="E75" s="47" t="s">
        <v>31</v>
      </c>
      <c r="F75" s="48" t="s">
        <v>303</v>
      </c>
      <c r="G75" s="49"/>
      <c r="H75" s="56">
        <f t="shared" si="6"/>
        <v>2884.181190315118</v>
      </c>
      <c r="I75" s="50">
        <f t="shared" si="7"/>
        <v>2884.181190315118</v>
      </c>
      <c r="J75" s="50">
        <f t="shared" si="8"/>
        <v>3</v>
      </c>
      <c r="K75" s="50"/>
      <c r="L75" s="50"/>
      <c r="M75" s="50"/>
      <c r="N75" s="50"/>
      <c r="O75" s="50">
        <v>978.109983982915</v>
      </c>
      <c r="P75" s="50"/>
      <c r="Q75" s="50">
        <v>944.0242980166378</v>
      </c>
      <c r="R75" s="50"/>
      <c r="S75" s="50"/>
      <c r="T75" s="50"/>
      <c r="U75" s="5">
        <v>962.046908315565</v>
      </c>
    </row>
    <row r="76" spans="1:21" ht="12.75">
      <c r="A76" s="46">
        <v>73</v>
      </c>
      <c r="B76" s="23">
        <v>2</v>
      </c>
      <c r="C76" s="47" t="s">
        <v>237</v>
      </c>
      <c r="D76" s="47" t="s">
        <v>6</v>
      </c>
      <c r="E76" s="47" t="s">
        <v>35</v>
      </c>
      <c r="F76" s="48">
        <v>1944</v>
      </c>
      <c r="G76" s="49" t="s">
        <v>365</v>
      </c>
      <c r="H76" s="56">
        <f t="shared" si="6"/>
        <v>2871.9631636831677</v>
      </c>
      <c r="I76" s="50">
        <f t="shared" si="7"/>
        <v>2871.9631636831677</v>
      </c>
      <c r="J76" s="50">
        <f t="shared" si="8"/>
        <v>5</v>
      </c>
      <c r="K76" s="50"/>
      <c r="L76" s="50">
        <v>586.8246968026461</v>
      </c>
      <c r="M76" s="50">
        <v>606.2139726784585</v>
      </c>
      <c r="N76" s="50"/>
      <c r="O76" s="50"/>
      <c r="P76" s="50"/>
      <c r="Q76" s="50">
        <v>464.40682100949005</v>
      </c>
      <c r="R76" s="50">
        <v>613.1690830822339</v>
      </c>
      <c r="S76" s="50"/>
      <c r="T76" s="50">
        <v>601.3485901103392</v>
      </c>
      <c r="U76" s="5"/>
    </row>
    <row r="77" spans="1:21" ht="12.75">
      <c r="A77" s="46">
        <v>74</v>
      </c>
      <c r="B77" s="23">
        <v>13</v>
      </c>
      <c r="C77" s="47" t="s">
        <v>283</v>
      </c>
      <c r="D77" s="47" t="s">
        <v>265</v>
      </c>
      <c r="E77" s="47" t="s">
        <v>32</v>
      </c>
      <c r="F77" s="48">
        <v>1996</v>
      </c>
      <c r="G77" s="49" t="s">
        <v>356</v>
      </c>
      <c r="H77" s="56">
        <f t="shared" si="6"/>
        <v>2827.075494042464</v>
      </c>
      <c r="I77" s="50">
        <f t="shared" si="7"/>
        <v>2827.075494042464</v>
      </c>
      <c r="J77" s="50">
        <f t="shared" si="8"/>
        <v>3</v>
      </c>
      <c r="K77" s="50"/>
      <c r="L77" s="50"/>
      <c r="M77" s="50">
        <v>941.1816961465571</v>
      </c>
      <c r="N77" s="50">
        <v>939.1987019470795</v>
      </c>
      <c r="O77" s="50"/>
      <c r="P77" s="50"/>
      <c r="Q77" s="50"/>
      <c r="R77" s="50"/>
      <c r="S77" s="50"/>
      <c r="T77" s="50"/>
      <c r="U77" s="5">
        <v>946.6950959488274</v>
      </c>
    </row>
    <row r="78" spans="1:21" ht="12.75">
      <c r="A78" s="46">
        <v>75</v>
      </c>
      <c r="B78" s="23">
        <v>10</v>
      </c>
      <c r="C78" s="47" t="s">
        <v>104</v>
      </c>
      <c r="D78" s="47" t="s">
        <v>6</v>
      </c>
      <c r="E78" s="47" t="s">
        <v>35</v>
      </c>
      <c r="F78" s="48">
        <v>1983</v>
      </c>
      <c r="G78" s="49" t="s">
        <v>357</v>
      </c>
      <c r="H78" s="56">
        <f t="shared" si="6"/>
        <v>2808.378547441933</v>
      </c>
      <c r="I78" s="50">
        <f t="shared" si="7"/>
        <v>2808.378547441933</v>
      </c>
      <c r="J78" s="50">
        <f t="shared" si="8"/>
        <v>3</v>
      </c>
      <c r="K78" s="50">
        <v>888.1392045454545</v>
      </c>
      <c r="L78" s="50"/>
      <c r="M78" s="50">
        <v>977.366945672773</v>
      </c>
      <c r="N78" s="50"/>
      <c r="O78" s="50">
        <v>942.8723972237053</v>
      </c>
      <c r="P78" s="50"/>
      <c r="Q78" s="50"/>
      <c r="R78" s="50"/>
      <c r="S78" s="50"/>
      <c r="T78" s="50"/>
      <c r="U78" s="5"/>
    </row>
    <row r="79" spans="1:21" ht="12.75">
      <c r="A79" s="46">
        <v>76</v>
      </c>
      <c r="B79" s="23">
        <v>14</v>
      </c>
      <c r="C79" s="47" t="s">
        <v>277</v>
      </c>
      <c r="D79" s="47" t="s">
        <v>3</v>
      </c>
      <c r="E79" s="47" t="s">
        <v>35</v>
      </c>
      <c r="F79" s="48">
        <v>1988</v>
      </c>
      <c r="G79" s="49" t="s">
        <v>356</v>
      </c>
      <c r="H79" s="56">
        <f t="shared" si="6"/>
        <v>2807.7597893139514</v>
      </c>
      <c r="I79" s="50">
        <f t="shared" si="7"/>
        <v>2807.7597893139514</v>
      </c>
      <c r="J79" s="50">
        <f t="shared" si="8"/>
        <v>3</v>
      </c>
      <c r="K79" s="50"/>
      <c r="L79" s="50"/>
      <c r="M79" s="50">
        <v>927.9354864181932</v>
      </c>
      <c r="N79" s="50">
        <v>958</v>
      </c>
      <c r="O79" s="50"/>
      <c r="P79" s="50"/>
      <c r="Q79" s="50">
        <v>921.824302895758</v>
      </c>
      <c r="R79" s="50"/>
      <c r="S79" s="50"/>
      <c r="T79" s="50"/>
      <c r="U79" s="5"/>
    </row>
    <row r="80" spans="1:21" ht="12.75">
      <c r="A80" s="46">
        <v>77</v>
      </c>
      <c r="B80" s="23">
        <v>11</v>
      </c>
      <c r="C80" s="47" t="s">
        <v>323</v>
      </c>
      <c r="D80" s="51" t="s">
        <v>63</v>
      </c>
      <c r="E80" s="47" t="s">
        <v>32</v>
      </c>
      <c r="F80" s="52">
        <v>33</v>
      </c>
      <c r="G80" s="49" t="s">
        <v>357</v>
      </c>
      <c r="H80" s="56">
        <f t="shared" si="6"/>
        <v>2803.6635463978087</v>
      </c>
      <c r="I80" s="50">
        <f t="shared" si="7"/>
        <v>2803.6635463978087</v>
      </c>
      <c r="J80" s="50">
        <f t="shared" si="8"/>
        <v>4</v>
      </c>
      <c r="K80" s="50"/>
      <c r="L80" s="50"/>
      <c r="M80" s="50"/>
      <c r="N80" s="50"/>
      <c r="O80" s="50"/>
      <c r="P80" s="50"/>
      <c r="Q80" s="50">
        <v>394.45126408876513</v>
      </c>
      <c r="R80" s="50">
        <v>848.8140574255211</v>
      </c>
      <c r="S80" s="50"/>
      <c r="T80" s="50">
        <v>787.9035553739272</v>
      </c>
      <c r="U80" s="5">
        <v>772.4946695095949</v>
      </c>
    </row>
    <row r="81" spans="1:21" ht="12.75">
      <c r="A81" s="46">
        <v>78</v>
      </c>
      <c r="B81" s="23">
        <v>15</v>
      </c>
      <c r="C81" s="47" t="s">
        <v>268</v>
      </c>
      <c r="D81" s="47" t="s">
        <v>9</v>
      </c>
      <c r="E81" s="47" t="s">
        <v>252</v>
      </c>
      <c r="F81" s="48">
        <v>1994</v>
      </c>
      <c r="G81" s="49" t="s">
        <v>356</v>
      </c>
      <c r="H81" s="56">
        <f t="shared" si="6"/>
        <v>2796.285246746481</v>
      </c>
      <c r="I81" s="50">
        <f t="shared" si="7"/>
        <v>2796.285246746481</v>
      </c>
      <c r="J81" s="50">
        <f t="shared" si="8"/>
        <v>3</v>
      </c>
      <c r="K81" s="50"/>
      <c r="L81" s="50"/>
      <c r="M81" s="50">
        <v>926.2377605811748</v>
      </c>
      <c r="N81" s="50">
        <v>919.7004493260109</v>
      </c>
      <c r="O81" s="50">
        <v>950.3470368392951</v>
      </c>
      <c r="P81" s="50"/>
      <c r="Q81" s="50"/>
      <c r="R81" s="50"/>
      <c r="S81" s="50"/>
      <c r="T81" s="50"/>
      <c r="U81" s="5"/>
    </row>
    <row r="82" spans="1:21" ht="12.75">
      <c r="A82" s="46">
        <v>79</v>
      </c>
      <c r="B82" s="23">
        <v>13</v>
      </c>
      <c r="C82" s="47" t="s">
        <v>117</v>
      </c>
      <c r="D82" s="47" t="s">
        <v>7</v>
      </c>
      <c r="E82" s="47" t="s">
        <v>29</v>
      </c>
      <c r="F82" s="52">
        <v>1968</v>
      </c>
      <c r="G82" s="49" t="s">
        <v>360</v>
      </c>
      <c r="H82" s="56">
        <f t="shared" si="6"/>
        <v>2790.098359678573</v>
      </c>
      <c r="I82" s="50">
        <f t="shared" si="7"/>
        <v>2790.098359678573</v>
      </c>
      <c r="J82" s="50">
        <f t="shared" si="8"/>
        <v>3</v>
      </c>
      <c r="K82" s="50">
        <v>845.8806818181816</v>
      </c>
      <c r="L82" s="50">
        <v>955.6229327453143</v>
      </c>
      <c r="M82" s="50"/>
      <c r="N82" s="50"/>
      <c r="O82" s="50"/>
      <c r="P82" s="50"/>
      <c r="Q82" s="50"/>
      <c r="R82" s="50">
        <v>988.5947451150772</v>
      </c>
      <c r="S82" s="50"/>
      <c r="T82" s="50"/>
      <c r="U82" s="5"/>
    </row>
    <row r="83" spans="1:21" ht="12.75">
      <c r="A83" s="46">
        <v>80</v>
      </c>
      <c r="B83" s="23">
        <v>8</v>
      </c>
      <c r="C83" s="47" t="s">
        <v>273</v>
      </c>
      <c r="D83" s="47" t="s">
        <v>317</v>
      </c>
      <c r="E83" s="47" t="s">
        <v>35</v>
      </c>
      <c r="F83" s="48">
        <v>1961</v>
      </c>
      <c r="G83" s="49" t="s">
        <v>362</v>
      </c>
      <c r="H83" s="56">
        <f t="shared" si="6"/>
        <v>2770.7630346990345</v>
      </c>
      <c r="I83" s="50">
        <f t="shared" si="7"/>
        <v>2770.7630346990345</v>
      </c>
      <c r="J83" s="50">
        <f t="shared" si="8"/>
        <v>3</v>
      </c>
      <c r="K83" s="50"/>
      <c r="L83" s="50"/>
      <c r="M83" s="50">
        <v>949.1916061276058</v>
      </c>
      <c r="N83" s="50"/>
      <c r="O83" s="50"/>
      <c r="P83" s="50"/>
      <c r="Q83" s="50">
        <v>893</v>
      </c>
      <c r="R83" s="50"/>
      <c r="S83" s="50"/>
      <c r="T83" s="50"/>
      <c r="U83" s="5">
        <v>928.5714285714287</v>
      </c>
    </row>
    <row r="84" spans="1:21" ht="12.75">
      <c r="A84" s="46">
        <v>81</v>
      </c>
      <c r="B84" s="23">
        <v>16</v>
      </c>
      <c r="C84" s="47" t="s">
        <v>110</v>
      </c>
      <c r="D84" s="47" t="s">
        <v>6</v>
      </c>
      <c r="E84" s="47" t="s">
        <v>35</v>
      </c>
      <c r="F84" s="48">
        <v>1987</v>
      </c>
      <c r="G84" s="49" t="s">
        <v>356</v>
      </c>
      <c r="H84" s="56">
        <f t="shared" si="6"/>
        <v>2746.275043602772</v>
      </c>
      <c r="I84" s="50">
        <f t="shared" si="7"/>
        <v>2746.275043602772</v>
      </c>
      <c r="J84" s="50">
        <f t="shared" si="8"/>
        <v>3</v>
      </c>
      <c r="K84" s="50">
        <v>873.046875</v>
      </c>
      <c r="L84" s="50"/>
      <c r="M84" s="50">
        <v>942.9509831017056</v>
      </c>
      <c r="N84" s="50"/>
      <c r="O84" s="50"/>
      <c r="P84" s="50"/>
      <c r="Q84" s="50"/>
      <c r="R84" s="50"/>
      <c r="S84" s="50"/>
      <c r="T84" s="50"/>
      <c r="U84" s="5">
        <v>930.2771855010662</v>
      </c>
    </row>
    <row r="85" spans="1:21" ht="12.75">
      <c r="A85" s="46">
        <v>82</v>
      </c>
      <c r="B85" s="23">
        <v>12</v>
      </c>
      <c r="C85" s="47" t="s">
        <v>97</v>
      </c>
      <c r="D85" s="47" t="s">
        <v>192</v>
      </c>
      <c r="E85" s="47" t="s">
        <v>189</v>
      </c>
      <c r="F85" s="52">
        <v>33</v>
      </c>
      <c r="G85" s="49" t="s">
        <v>357</v>
      </c>
      <c r="H85" s="56">
        <f t="shared" si="6"/>
        <v>2738.2279805132403</v>
      </c>
      <c r="I85" s="50">
        <f t="shared" si="7"/>
        <v>2738.2279805132403</v>
      </c>
      <c r="J85" s="50">
        <f t="shared" si="8"/>
        <v>3</v>
      </c>
      <c r="K85" s="50">
        <v>904.8295454545454</v>
      </c>
      <c r="L85" s="50"/>
      <c r="M85" s="50"/>
      <c r="N85" s="50"/>
      <c r="O85" s="50"/>
      <c r="P85" s="50"/>
      <c r="Q85" s="50">
        <v>876.6924446829793</v>
      </c>
      <c r="R85" s="50">
        <v>956.7059903757155</v>
      </c>
      <c r="S85" s="50"/>
      <c r="T85" s="50"/>
      <c r="U85" s="5"/>
    </row>
    <row r="86" spans="1:21" ht="12.75">
      <c r="A86" s="46">
        <v>83</v>
      </c>
      <c r="B86" s="23">
        <v>2</v>
      </c>
      <c r="C86" s="47" t="s">
        <v>241</v>
      </c>
      <c r="D86" s="47" t="s">
        <v>15</v>
      </c>
      <c r="E86" s="47" t="s">
        <v>304</v>
      </c>
      <c r="F86" s="48">
        <v>1999</v>
      </c>
      <c r="G86" s="49" t="s">
        <v>353</v>
      </c>
      <c r="H86" s="56">
        <f t="shared" si="6"/>
        <v>2731.049438737209</v>
      </c>
      <c r="I86" s="50">
        <f t="shared" si="7"/>
        <v>2731.049438737209</v>
      </c>
      <c r="J86" s="50">
        <f t="shared" si="8"/>
        <v>5</v>
      </c>
      <c r="K86" s="50"/>
      <c r="L86" s="50">
        <v>277.4714828897338</v>
      </c>
      <c r="M86" s="50">
        <v>932.5746209728364</v>
      </c>
      <c r="N86" s="50"/>
      <c r="O86" s="50">
        <v>333.07888040712464</v>
      </c>
      <c r="P86" s="50"/>
      <c r="Q86" s="50"/>
      <c r="R86" s="50">
        <v>246.34662930759927</v>
      </c>
      <c r="S86" s="50"/>
      <c r="T86" s="50"/>
      <c r="U86" s="5">
        <v>941.5778251599148</v>
      </c>
    </row>
    <row r="87" spans="1:21" ht="12.75">
      <c r="A87" s="46">
        <v>84</v>
      </c>
      <c r="B87" s="23">
        <v>13</v>
      </c>
      <c r="C87" s="47" t="s">
        <v>107</v>
      </c>
      <c r="D87" s="47" t="s">
        <v>7</v>
      </c>
      <c r="E87" s="47"/>
      <c r="F87" s="48">
        <v>34</v>
      </c>
      <c r="G87" s="49" t="s">
        <v>357</v>
      </c>
      <c r="H87" s="56">
        <f t="shared" si="6"/>
        <v>2702.8991699231797</v>
      </c>
      <c r="I87" s="50">
        <f t="shared" si="7"/>
        <v>2702.8991699231797</v>
      </c>
      <c r="J87" s="50">
        <f t="shared" si="8"/>
        <v>3</v>
      </c>
      <c r="K87" s="50">
        <v>883.8778409090909</v>
      </c>
      <c r="L87" s="50">
        <v>935.2260198456452</v>
      </c>
      <c r="M87" s="50"/>
      <c r="N87" s="50"/>
      <c r="O87" s="50"/>
      <c r="P87" s="50"/>
      <c r="Q87" s="50"/>
      <c r="R87" s="50"/>
      <c r="S87" s="50"/>
      <c r="T87" s="50"/>
      <c r="U87" s="5">
        <v>883.7953091684436</v>
      </c>
    </row>
    <row r="88" spans="1:21" ht="12.75">
      <c r="A88" s="46">
        <v>85</v>
      </c>
      <c r="B88" s="23">
        <v>12</v>
      </c>
      <c r="C88" s="47" t="s">
        <v>118</v>
      </c>
      <c r="D88" s="47" t="s">
        <v>7</v>
      </c>
      <c r="E88" s="47"/>
      <c r="F88" s="48">
        <v>50</v>
      </c>
      <c r="G88" s="49" t="s">
        <v>361</v>
      </c>
      <c r="H88" s="56">
        <f t="shared" si="6"/>
        <v>2662.697762261721</v>
      </c>
      <c r="I88" s="50">
        <f t="shared" si="7"/>
        <v>2662.697762261721</v>
      </c>
      <c r="J88" s="50">
        <f t="shared" si="8"/>
        <v>3</v>
      </c>
      <c r="K88" s="50">
        <v>845.5255681818182</v>
      </c>
      <c r="L88" s="50">
        <v>885.0606394707829</v>
      </c>
      <c r="M88" s="50"/>
      <c r="N88" s="50"/>
      <c r="O88" s="50"/>
      <c r="P88" s="50"/>
      <c r="Q88" s="50"/>
      <c r="R88" s="50">
        <v>932.1115546091199</v>
      </c>
      <c r="S88" s="50"/>
      <c r="T88" s="50"/>
      <c r="U88" s="5"/>
    </row>
    <row r="89" spans="1:21" ht="12.75">
      <c r="A89" s="46">
        <v>86</v>
      </c>
      <c r="B89" s="23">
        <v>14</v>
      </c>
      <c r="C89" s="47" t="s">
        <v>115</v>
      </c>
      <c r="D89" s="47" t="s">
        <v>3</v>
      </c>
      <c r="E89" s="47"/>
      <c r="F89" s="48">
        <v>47</v>
      </c>
      <c r="G89" s="49" t="s">
        <v>360</v>
      </c>
      <c r="H89" s="56">
        <f t="shared" si="6"/>
        <v>2653.487555708916</v>
      </c>
      <c r="I89" s="50">
        <f t="shared" si="7"/>
        <v>2653.487555708916</v>
      </c>
      <c r="J89" s="50">
        <f t="shared" si="8"/>
        <v>3</v>
      </c>
      <c r="K89" s="50">
        <v>852.2727272727271</v>
      </c>
      <c r="L89" s="50">
        <v>894.156560088203</v>
      </c>
      <c r="M89" s="50"/>
      <c r="N89" s="50"/>
      <c r="O89" s="50"/>
      <c r="P89" s="50"/>
      <c r="Q89" s="50"/>
      <c r="R89" s="50">
        <v>907.0582683479855</v>
      </c>
      <c r="S89" s="50"/>
      <c r="T89" s="50"/>
      <c r="U89" s="5"/>
    </row>
    <row r="90" spans="1:21" ht="12.75">
      <c r="A90" s="46">
        <v>87</v>
      </c>
      <c r="B90" s="23">
        <v>17</v>
      </c>
      <c r="C90" s="47" t="s">
        <v>109</v>
      </c>
      <c r="D90" s="47" t="s">
        <v>5</v>
      </c>
      <c r="E90" s="47" t="s">
        <v>29</v>
      </c>
      <c r="F90" s="48">
        <v>21</v>
      </c>
      <c r="G90" s="49" t="s">
        <v>356</v>
      </c>
      <c r="H90" s="56">
        <f t="shared" si="6"/>
        <v>2650.239011920915</v>
      </c>
      <c r="I90" s="50">
        <f t="shared" si="7"/>
        <v>2650.239011920915</v>
      </c>
      <c r="J90" s="50">
        <f t="shared" si="8"/>
        <v>3</v>
      </c>
      <c r="K90" s="50">
        <v>875.7102272727273</v>
      </c>
      <c r="L90" s="50"/>
      <c r="M90" s="50"/>
      <c r="N90" s="50"/>
      <c r="O90" s="50"/>
      <c r="P90" s="50"/>
      <c r="Q90" s="50"/>
      <c r="R90" s="50"/>
      <c r="S90" s="50"/>
      <c r="T90" s="50">
        <v>866</v>
      </c>
      <c r="U90" s="5">
        <v>908.5287846481876</v>
      </c>
    </row>
    <row r="91" spans="1:21" ht="12.75">
      <c r="A91" s="46">
        <v>88</v>
      </c>
      <c r="B91" s="23">
        <v>5</v>
      </c>
      <c r="C91" s="47" t="s">
        <v>322</v>
      </c>
      <c r="D91" s="47" t="s">
        <v>18</v>
      </c>
      <c r="E91" s="47" t="s">
        <v>31</v>
      </c>
      <c r="F91" s="52">
        <v>41</v>
      </c>
      <c r="G91" s="49" t="s">
        <v>359</v>
      </c>
      <c r="H91" s="56">
        <f t="shared" si="6"/>
        <v>2629.8731964580265</v>
      </c>
      <c r="I91" s="50">
        <f t="shared" si="7"/>
        <v>2629.8731964580265</v>
      </c>
      <c r="J91" s="50">
        <f t="shared" si="8"/>
        <v>4</v>
      </c>
      <c r="K91" s="50"/>
      <c r="L91" s="50"/>
      <c r="M91" s="50"/>
      <c r="N91" s="50"/>
      <c r="O91" s="50"/>
      <c r="P91" s="50"/>
      <c r="Q91" s="50">
        <v>337.40158645929887</v>
      </c>
      <c r="R91" s="50">
        <v>738.6677720456358</v>
      </c>
      <c r="S91" s="50"/>
      <c r="T91" s="50">
        <v>786</v>
      </c>
      <c r="U91" s="5">
        <v>767.8038379530917</v>
      </c>
    </row>
    <row r="92" spans="1:21" ht="12.75">
      <c r="A92" s="46">
        <v>89</v>
      </c>
      <c r="B92" s="23">
        <v>9</v>
      </c>
      <c r="C92" s="47" t="s">
        <v>114</v>
      </c>
      <c r="D92" s="47" t="s">
        <v>6</v>
      </c>
      <c r="E92" s="47"/>
      <c r="F92" s="48">
        <v>59</v>
      </c>
      <c r="G92" s="49" t="s">
        <v>362</v>
      </c>
      <c r="H92" s="56">
        <f t="shared" si="6"/>
        <v>2620.348823837754</v>
      </c>
      <c r="I92" s="50">
        <f t="shared" si="7"/>
        <v>2620.348823837754</v>
      </c>
      <c r="J92" s="50">
        <f t="shared" si="8"/>
        <v>3</v>
      </c>
      <c r="K92" s="50">
        <v>855.8238636363635</v>
      </c>
      <c r="L92" s="50"/>
      <c r="M92" s="50"/>
      <c r="N92" s="50"/>
      <c r="O92" s="50"/>
      <c r="P92" s="50"/>
      <c r="Q92" s="50"/>
      <c r="R92" s="50">
        <v>890.7509729945672</v>
      </c>
      <c r="S92" s="50"/>
      <c r="T92" s="50"/>
      <c r="U92" s="5">
        <v>873.7739872068231</v>
      </c>
    </row>
    <row r="93" spans="1:21" ht="12.75">
      <c r="A93" s="46">
        <v>90</v>
      </c>
      <c r="B93" s="23">
        <v>10</v>
      </c>
      <c r="C93" s="47" t="s">
        <v>230</v>
      </c>
      <c r="D93" s="47" t="s">
        <v>15</v>
      </c>
      <c r="E93" s="47" t="s">
        <v>304</v>
      </c>
      <c r="F93" s="48">
        <v>1979</v>
      </c>
      <c r="G93" s="49" t="s">
        <v>358</v>
      </c>
      <c r="H93" s="56">
        <f t="shared" si="6"/>
        <v>2614.4235093065427</v>
      </c>
      <c r="I93" s="50">
        <f t="shared" si="7"/>
        <v>2614.4235093065427</v>
      </c>
      <c r="J93" s="50">
        <f t="shared" si="8"/>
        <v>3</v>
      </c>
      <c r="K93" s="50"/>
      <c r="L93" s="50">
        <v>826.9018743109151</v>
      </c>
      <c r="M93" s="50">
        <v>891.0987839545166</v>
      </c>
      <c r="N93" s="50"/>
      <c r="O93" s="50">
        <v>896.4228510411106</v>
      </c>
      <c r="P93" s="50"/>
      <c r="Q93" s="50"/>
      <c r="R93" s="50"/>
      <c r="S93" s="50"/>
      <c r="T93" s="50"/>
      <c r="U93" s="5"/>
    </row>
    <row r="94" spans="1:21" ht="12.75">
      <c r="A94" s="46">
        <v>91</v>
      </c>
      <c r="B94" s="23">
        <v>3</v>
      </c>
      <c r="C94" s="47" t="s">
        <v>151</v>
      </c>
      <c r="D94" s="47" t="s">
        <v>3</v>
      </c>
      <c r="E94" s="47" t="s">
        <v>10</v>
      </c>
      <c r="F94" s="48">
        <v>1945</v>
      </c>
      <c r="G94" s="49" t="s">
        <v>365</v>
      </c>
      <c r="H94" s="56">
        <f t="shared" si="6"/>
        <v>2606.8027068041633</v>
      </c>
      <c r="I94" s="50">
        <f t="shared" si="7"/>
        <v>2606.8027068041633</v>
      </c>
      <c r="J94" s="50">
        <f t="shared" si="8"/>
        <v>4</v>
      </c>
      <c r="K94" s="50">
        <v>743.2528409090909</v>
      </c>
      <c r="L94" s="50">
        <v>772.3263506063947</v>
      </c>
      <c r="M94" s="50">
        <v>770.5676524005053</v>
      </c>
      <c r="N94" s="50"/>
      <c r="O94" s="50"/>
      <c r="P94" s="50"/>
      <c r="Q94" s="50"/>
      <c r="R94" s="50"/>
      <c r="S94" s="50"/>
      <c r="T94" s="50"/>
      <c r="U94" s="5">
        <v>320.6558628881724</v>
      </c>
    </row>
    <row r="95" spans="1:21" ht="12.75">
      <c r="A95" s="46">
        <v>92</v>
      </c>
      <c r="B95" s="23">
        <v>10</v>
      </c>
      <c r="C95" s="47" t="s">
        <v>228</v>
      </c>
      <c r="D95" s="47" t="s">
        <v>15</v>
      </c>
      <c r="E95" s="47" t="s">
        <v>304</v>
      </c>
      <c r="F95" s="48">
        <v>56</v>
      </c>
      <c r="G95" s="49" t="s">
        <v>362</v>
      </c>
      <c r="H95" s="56">
        <f t="shared" si="6"/>
        <v>2566.748833902445</v>
      </c>
      <c r="I95" s="50">
        <f t="shared" si="7"/>
        <v>2566.748833902445</v>
      </c>
      <c r="J95" s="50">
        <f t="shared" si="8"/>
        <v>3</v>
      </c>
      <c r="K95" s="50"/>
      <c r="L95" s="50">
        <v>843.1642778390299</v>
      </c>
      <c r="M95" s="50"/>
      <c r="N95" s="50"/>
      <c r="O95" s="50"/>
      <c r="P95" s="50"/>
      <c r="Q95" s="50">
        <v>827.413334634432</v>
      </c>
      <c r="R95" s="50">
        <v>896.171221428983</v>
      </c>
      <c r="S95" s="50"/>
      <c r="T95" s="50"/>
      <c r="U95" s="5"/>
    </row>
    <row r="96" spans="1:21" ht="12.75">
      <c r="A96" s="46">
        <v>93</v>
      </c>
      <c r="B96" s="23">
        <v>11</v>
      </c>
      <c r="C96" s="47" t="s">
        <v>125</v>
      </c>
      <c r="D96" s="47" t="s">
        <v>202</v>
      </c>
      <c r="E96" s="47"/>
      <c r="F96" s="48">
        <v>59</v>
      </c>
      <c r="G96" s="49" t="s">
        <v>362</v>
      </c>
      <c r="H96" s="56">
        <f t="shared" si="6"/>
        <v>2555.2902021316527</v>
      </c>
      <c r="I96" s="50">
        <f t="shared" si="7"/>
        <v>2555.2902021316527</v>
      </c>
      <c r="J96" s="50">
        <f t="shared" si="8"/>
        <v>3</v>
      </c>
      <c r="K96" s="50">
        <v>816.7613636363635</v>
      </c>
      <c r="L96" s="50">
        <v>858.3241455347301</v>
      </c>
      <c r="M96" s="50"/>
      <c r="N96" s="50">
        <v>880.2046929605591</v>
      </c>
      <c r="O96" s="50"/>
      <c r="P96" s="50"/>
      <c r="Q96" s="50"/>
      <c r="R96" s="50"/>
      <c r="S96" s="50"/>
      <c r="T96" s="50"/>
      <c r="U96" s="5"/>
    </row>
    <row r="97" spans="1:21" ht="12.75">
      <c r="A97" s="46">
        <v>94</v>
      </c>
      <c r="B97" s="23">
        <v>6</v>
      </c>
      <c r="C97" s="51" t="s">
        <v>330</v>
      </c>
      <c r="D97" s="51" t="s">
        <v>326</v>
      </c>
      <c r="E97" s="47" t="s">
        <v>34</v>
      </c>
      <c r="F97" s="52">
        <v>41</v>
      </c>
      <c r="G97" s="49" t="s">
        <v>359</v>
      </c>
      <c r="H97" s="56">
        <f t="shared" si="6"/>
        <v>2537.108003455972</v>
      </c>
      <c r="I97" s="50">
        <f t="shared" si="7"/>
        <v>2537.108003455972</v>
      </c>
      <c r="J97" s="50">
        <f t="shared" si="8"/>
        <v>3</v>
      </c>
      <c r="K97" s="50"/>
      <c r="L97" s="50"/>
      <c r="M97" s="50"/>
      <c r="N97" s="50"/>
      <c r="O97" s="50"/>
      <c r="P97" s="50"/>
      <c r="Q97" s="50"/>
      <c r="R97" s="50">
        <v>857.4854204750272</v>
      </c>
      <c r="S97" s="50"/>
      <c r="T97" s="50">
        <v>841.0298324478953</v>
      </c>
      <c r="U97" s="5">
        <v>838.5927505330491</v>
      </c>
    </row>
    <row r="98" spans="1:21" ht="12.75">
      <c r="A98" s="46">
        <v>95</v>
      </c>
      <c r="B98" s="23">
        <v>14</v>
      </c>
      <c r="C98" s="47" t="s">
        <v>138</v>
      </c>
      <c r="D98" s="47" t="s">
        <v>7</v>
      </c>
      <c r="E98" s="47" t="s">
        <v>62</v>
      </c>
      <c r="F98" s="48">
        <v>31</v>
      </c>
      <c r="G98" s="49" t="s">
        <v>357</v>
      </c>
      <c r="H98" s="56">
        <f t="shared" si="6"/>
        <v>2494.5990042723265</v>
      </c>
      <c r="I98" s="50">
        <f t="shared" si="7"/>
        <v>2494.5990042723265</v>
      </c>
      <c r="J98" s="50">
        <f t="shared" si="8"/>
        <v>3</v>
      </c>
      <c r="K98" s="50">
        <v>775.390625</v>
      </c>
      <c r="L98" s="50">
        <v>873.2083792723265</v>
      </c>
      <c r="M98" s="50"/>
      <c r="N98" s="50"/>
      <c r="O98" s="50"/>
      <c r="P98" s="50"/>
      <c r="Q98" s="50">
        <v>846</v>
      </c>
      <c r="R98" s="50"/>
      <c r="S98" s="50"/>
      <c r="T98" s="50"/>
      <c r="U98" s="5"/>
    </row>
    <row r="99" spans="1:21" ht="12.75">
      <c r="A99" s="46">
        <v>96</v>
      </c>
      <c r="B99" s="23">
        <v>13</v>
      </c>
      <c r="C99" s="47" t="s">
        <v>238</v>
      </c>
      <c r="D99" s="47" t="s">
        <v>15</v>
      </c>
      <c r="E99" s="47" t="s">
        <v>304</v>
      </c>
      <c r="F99" s="48">
        <v>1963</v>
      </c>
      <c r="G99" s="49" t="s">
        <v>361</v>
      </c>
      <c r="H99" s="56">
        <f t="shared" si="6"/>
        <v>2478.382636863297</v>
      </c>
      <c r="I99" s="50">
        <f t="shared" si="7"/>
        <v>2478.382636863297</v>
      </c>
      <c r="J99" s="50">
        <f t="shared" si="8"/>
        <v>4</v>
      </c>
      <c r="K99" s="50"/>
      <c r="L99" s="50">
        <v>544.3770672546858</v>
      </c>
      <c r="M99" s="50">
        <v>646.9988747631078</v>
      </c>
      <c r="N99" s="50"/>
      <c r="O99" s="50">
        <v>674.8531767218366</v>
      </c>
      <c r="P99" s="50"/>
      <c r="Q99" s="50"/>
      <c r="R99" s="50"/>
      <c r="S99" s="50"/>
      <c r="T99" s="50"/>
      <c r="U99" s="5">
        <v>612.1535181236674</v>
      </c>
    </row>
    <row r="100" spans="1:21" ht="12.75">
      <c r="A100" s="46">
        <v>97</v>
      </c>
      <c r="B100" s="23">
        <v>12</v>
      </c>
      <c r="C100" s="47" t="s">
        <v>133</v>
      </c>
      <c r="D100" s="47" t="s">
        <v>6</v>
      </c>
      <c r="E100" s="47" t="s">
        <v>35</v>
      </c>
      <c r="F100" s="48">
        <v>1959</v>
      </c>
      <c r="G100" s="49" t="s">
        <v>362</v>
      </c>
      <c r="H100" s="56">
        <f aca="true" t="shared" si="9" ref="H100:H131">IF(J100=11,SUM(K100:U100)-SMALL(K100:U100,1)-SMALL(K100:U100,2)-SMALL(K100:U100,3),(IF(J100=10,SUM(K100:U100)-SMALL(K100:U100,1)-SMALL(K100:U100,2),(IF(J100=9,SUM(K100:U100)-SMALL(K100:U100,1),SUM(K100:U100))))))</f>
        <v>2474.837217792119</v>
      </c>
      <c r="I100" s="50">
        <f aca="true" t="shared" si="10" ref="I100:I131">SUM(K100:U100)</f>
        <v>2474.837217792119</v>
      </c>
      <c r="J100" s="50">
        <f aca="true" t="shared" si="11" ref="J100:J131">COUNT(K100:U100)</f>
        <v>3</v>
      </c>
      <c r="K100" s="50">
        <v>789.0624999999999</v>
      </c>
      <c r="L100" s="50"/>
      <c r="M100" s="50">
        <v>840.9985983891345</v>
      </c>
      <c r="N100" s="50"/>
      <c r="O100" s="50"/>
      <c r="P100" s="50"/>
      <c r="Q100" s="50"/>
      <c r="R100" s="50"/>
      <c r="S100" s="50"/>
      <c r="T100" s="50"/>
      <c r="U100" s="5">
        <v>844.7761194029852</v>
      </c>
    </row>
    <row r="101" spans="1:21" ht="12.75">
      <c r="A101" s="46">
        <v>98</v>
      </c>
      <c r="B101" s="23">
        <v>11</v>
      </c>
      <c r="C101" s="47" t="s">
        <v>149</v>
      </c>
      <c r="D101" s="47" t="s">
        <v>203</v>
      </c>
      <c r="E101" s="47" t="s">
        <v>205</v>
      </c>
      <c r="F101" s="52">
        <v>38</v>
      </c>
      <c r="G101" s="49" t="s">
        <v>358</v>
      </c>
      <c r="H101" s="56">
        <f t="shared" si="9"/>
        <v>2474.6457800508465</v>
      </c>
      <c r="I101" s="50">
        <f t="shared" si="10"/>
        <v>2474.6457800508465</v>
      </c>
      <c r="J101" s="50">
        <f t="shared" si="11"/>
        <v>3</v>
      </c>
      <c r="K101" s="50">
        <v>749.6448863636363</v>
      </c>
      <c r="L101" s="50">
        <v>829.6582138919516</v>
      </c>
      <c r="M101" s="50"/>
      <c r="N101" s="50"/>
      <c r="O101" s="50"/>
      <c r="P101" s="50"/>
      <c r="Q101" s="50"/>
      <c r="R101" s="50">
        <v>895.3426797952585</v>
      </c>
      <c r="S101" s="50"/>
      <c r="T101" s="50"/>
      <c r="U101" s="5"/>
    </row>
    <row r="102" spans="1:21" ht="12.75">
      <c r="A102" s="46">
        <v>99</v>
      </c>
      <c r="B102" s="23">
        <v>7</v>
      </c>
      <c r="C102" s="47" t="s">
        <v>279</v>
      </c>
      <c r="D102" s="47" t="s">
        <v>15</v>
      </c>
      <c r="E102" s="47" t="s">
        <v>304</v>
      </c>
      <c r="F102" s="48">
        <v>1974</v>
      </c>
      <c r="G102" s="49" t="s">
        <v>359</v>
      </c>
      <c r="H102" s="56">
        <f t="shared" si="9"/>
        <v>2469.788359344529</v>
      </c>
      <c r="I102" s="50">
        <f t="shared" si="10"/>
        <v>2469.788359344529</v>
      </c>
      <c r="J102" s="50">
        <f t="shared" si="11"/>
        <v>3</v>
      </c>
      <c r="K102" s="50"/>
      <c r="L102" s="50"/>
      <c r="M102" s="50">
        <v>821.1268161718256</v>
      </c>
      <c r="N102" s="50"/>
      <c r="O102" s="50">
        <v>829.6849973304858</v>
      </c>
      <c r="P102" s="50"/>
      <c r="Q102" s="50"/>
      <c r="R102" s="50"/>
      <c r="S102" s="50"/>
      <c r="T102" s="50"/>
      <c r="U102" s="5">
        <v>818.9765458422175</v>
      </c>
    </row>
    <row r="103" spans="1:21" ht="12.75">
      <c r="A103" s="46">
        <v>100</v>
      </c>
      <c r="B103" s="23">
        <v>8</v>
      </c>
      <c r="C103" s="47" t="s">
        <v>135</v>
      </c>
      <c r="D103" s="47" t="s">
        <v>204</v>
      </c>
      <c r="E103" s="47" t="s">
        <v>252</v>
      </c>
      <c r="F103" s="48">
        <v>1974</v>
      </c>
      <c r="G103" s="49" t="s">
        <v>359</v>
      </c>
      <c r="H103" s="56">
        <f t="shared" si="9"/>
        <v>2456.644331470891</v>
      </c>
      <c r="I103" s="50">
        <f t="shared" si="10"/>
        <v>2456.644331470891</v>
      </c>
      <c r="J103" s="50">
        <f t="shared" si="11"/>
        <v>3</v>
      </c>
      <c r="K103" s="50">
        <v>787.6420454545454</v>
      </c>
      <c r="L103" s="50"/>
      <c r="M103" s="50">
        <v>856.226310802274</v>
      </c>
      <c r="N103" s="50"/>
      <c r="O103" s="50"/>
      <c r="P103" s="50"/>
      <c r="Q103" s="50">
        <v>812.7759752140715</v>
      </c>
      <c r="R103" s="50"/>
      <c r="S103" s="50"/>
      <c r="T103" s="50"/>
      <c r="U103" s="5"/>
    </row>
    <row r="104" spans="1:21" ht="12.75">
      <c r="A104" s="46">
        <v>101</v>
      </c>
      <c r="B104" s="23">
        <v>12</v>
      </c>
      <c r="C104" s="47" t="s">
        <v>131</v>
      </c>
      <c r="D104" s="47" t="s">
        <v>12</v>
      </c>
      <c r="E104" s="47" t="s">
        <v>252</v>
      </c>
      <c r="F104" s="48">
        <v>1979</v>
      </c>
      <c r="G104" s="49" t="s">
        <v>358</v>
      </c>
      <c r="H104" s="56">
        <f t="shared" si="9"/>
        <v>2447.9201800233172</v>
      </c>
      <c r="I104" s="50">
        <f t="shared" si="10"/>
        <v>2447.9201800233172</v>
      </c>
      <c r="J104" s="50">
        <f t="shared" si="11"/>
        <v>3</v>
      </c>
      <c r="K104" s="50">
        <v>793.856534090909</v>
      </c>
      <c r="L104" s="50"/>
      <c r="M104" s="50">
        <v>872.6360154769425</v>
      </c>
      <c r="N104" s="50"/>
      <c r="O104" s="50"/>
      <c r="P104" s="50"/>
      <c r="Q104" s="50">
        <v>781.4276304554659</v>
      </c>
      <c r="R104" s="50"/>
      <c r="S104" s="50"/>
      <c r="T104" s="50"/>
      <c r="U104" s="5"/>
    </row>
    <row r="105" spans="1:21" ht="12.75">
      <c r="A105" s="46">
        <v>102</v>
      </c>
      <c r="B105" s="23">
        <v>9</v>
      </c>
      <c r="C105" s="47" t="s">
        <v>129</v>
      </c>
      <c r="D105" s="47" t="s">
        <v>12</v>
      </c>
      <c r="E105" s="47" t="s">
        <v>252</v>
      </c>
      <c r="F105" s="48">
        <v>1975</v>
      </c>
      <c r="G105" s="49" t="s">
        <v>359</v>
      </c>
      <c r="H105" s="56">
        <f t="shared" si="9"/>
        <v>2445.292378539022</v>
      </c>
      <c r="I105" s="50">
        <f t="shared" si="10"/>
        <v>2445.292378539022</v>
      </c>
      <c r="J105" s="50">
        <f t="shared" si="11"/>
        <v>3</v>
      </c>
      <c r="K105" s="50">
        <v>796.1647727272726</v>
      </c>
      <c r="L105" s="50"/>
      <c r="M105" s="50">
        <v>856.1276058117497</v>
      </c>
      <c r="N105" s="50"/>
      <c r="O105" s="50"/>
      <c r="P105" s="50"/>
      <c r="Q105" s="50">
        <v>793</v>
      </c>
      <c r="R105" s="50"/>
      <c r="S105" s="50"/>
      <c r="T105" s="50"/>
      <c r="U105" s="5"/>
    </row>
    <row r="106" spans="1:21" ht="12.75">
      <c r="A106" s="46">
        <v>103</v>
      </c>
      <c r="B106" s="23">
        <v>15</v>
      </c>
      <c r="C106" s="47" t="s">
        <v>274</v>
      </c>
      <c r="D106" s="47" t="s">
        <v>193</v>
      </c>
      <c r="E106" s="47" t="s">
        <v>66</v>
      </c>
      <c r="F106" s="48">
        <v>1986</v>
      </c>
      <c r="G106" s="49" t="s">
        <v>357</v>
      </c>
      <c r="H106" s="56">
        <f t="shared" si="9"/>
        <v>2432.0593864047314</v>
      </c>
      <c r="I106" s="50">
        <f t="shared" si="10"/>
        <v>2432.0593864047314</v>
      </c>
      <c r="J106" s="50">
        <f t="shared" si="11"/>
        <v>3</v>
      </c>
      <c r="K106" s="50"/>
      <c r="L106" s="50"/>
      <c r="M106" s="50">
        <v>833.176227890082</v>
      </c>
      <c r="N106" s="50">
        <v>854.0489266100849</v>
      </c>
      <c r="O106" s="50"/>
      <c r="P106" s="50"/>
      <c r="Q106" s="50">
        <v>744.8342319045646</v>
      </c>
      <c r="R106" s="50"/>
      <c r="S106" s="50"/>
      <c r="T106" s="50"/>
      <c r="U106" s="5"/>
    </row>
    <row r="107" spans="1:21" ht="12.75">
      <c r="A107" s="46">
        <v>104</v>
      </c>
      <c r="B107" s="23">
        <v>16</v>
      </c>
      <c r="C107" s="57" t="s">
        <v>297</v>
      </c>
      <c r="D107" s="57" t="s">
        <v>3</v>
      </c>
      <c r="E107" s="47" t="s">
        <v>35</v>
      </c>
      <c r="F107" s="48">
        <v>1984</v>
      </c>
      <c r="G107" s="49" t="s">
        <v>357</v>
      </c>
      <c r="H107" s="56">
        <f t="shared" si="9"/>
        <v>2426.709978854056</v>
      </c>
      <c r="I107" s="50">
        <f t="shared" si="10"/>
        <v>2426.709978854056</v>
      </c>
      <c r="J107" s="50">
        <f t="shared" si="11"/>
        <v>3</v>
      </c>
      <c r="K107" s="50"/>
      <c r="L107" s="50"/>
      <c r="M107" s="50"/>
      <c r="N107" s="50">
        <v>851.392910634049</v>
      </c>
      <c r="O107" s="50">
        <v>840.3630539241858</v>
      </c>
      <c r="P107" s="50"/>
      <c r="Q107" s="50">
        <v>734.954014295821</v>
      </c>
      <c r="R107" s="50"/>
      <c r="S107" s="50"/>
      <c r="T107" s="50"/>
      <c r="U107" s="5"/>
    </row>
    <row r="108" spans="1:21" ht="12.75">
      <c r="A108" s="46">
        <v>105</v>
      </c>
      <c r="B108" s="23">
        <v>10</v>
      </c>
      <c r="C108" s="47" t="s">
        <v>233</v>
      </c>
      <c r="D108" s="47" t="s">
        <v>3</v>
      </c>
      <c r="E108" s="47" t="s">
        <v>189</v>
      </c>
      <c r="F108" s="48">
        <v>44</v>
      </c>
      <c r="G108" s="49" t="s">
        <v>359</v>
      </c>
      <c r="H108" s="56">
        <f t="shared" si="9"/>
        <v>2425.9983851119227</v>
      </c>
      <c r="I108" s="50">
        <f t="shared" si="10"/>
        <v>2425.9983851119227</v>
      </c>
      <c r="J108" s="50">
        <f t="shared" si="11"/>
        <v>3</v>
      </c>
      <c r="K108" s="50"/>
      <c r="L108" s="50">
        <v>792.4476295479603</v>
      </c>
      <c r="M108" s="50"/>
      <c r="N108" s="50"/>
      <c r="O108" s="50"/>
      <c r="P108" s="50"/>
      <c r="Q108" s="50">
        <v>771</v>
      </c>
      <c r="R108" s="50">
        <v>862.5507555639625</v>
      </c>
      <c r="S108" s="50"/>
      <c r="T108" s="50"/>
      <c r="U108" s="5"/>
    </row>
    <row r="109" spans="1:21" ht="12.75">
      <c r="A109" s="46">
        <v>106</v>
      </c>
      <c r="B109" s="23">
        <v>4</v>
      </c>
      <c r="C109" s="47" t="s">
        <v>84</v>
      </c>
      <c r="D109" s="47" t="s">
        <v>11</v>
      </c>
      <c r="E109" s="47" t="s">
        <v>30</v>
      </c>
      <c r="F109" s="48">
        <v>1945</v>
      </c>
      <c r="G109" s="49" t="s">
        <v>365</v>
      </c>
      <c r="H109" s="56">
        <f t="shared" si="9"/>
        <v>2387.624804937842</v>
      </c>
      <c r="I109" s="50">
        <f t="shared" si="10"/>
        <v>2387.624804937842</v>
      </c>
      <c r="J109" s="50">
        <f t="shared" si="11"/>
        <v>6</v>
      </c>
      <c r="K109" s="50">
        <v>144.45502645502663</v>
      </c>
      <c r="L109" s="50">
        <v>208.74524714828905</v>
      </c>
      <c r="M109" s="50">
        <v>668.5214979469362</v>
      </c>
      <c r="N109" s="50">
        <v>364.84008912246344</v>
      </c>
      <c r="O109" s="50"/>
      <c r="P109" s="50"/>
      <c r="Q109" s="50">
        <v>327.38088460023084</v>
      </c>
      <c r="R109" s="50"/>
      <c r="S109" s="50"/>
      <c r="T109" s="50">
        <v>673.6820596648957</v>
      </c>
      <c r="U109" s="5"/>
    </row>
    <row r="110" spans="1:21" ht="12.75">
      <c r="A110" s="46">
        <v>107</v>
      </c>
      <c r="B110" s="23">
        <v>14</v>
      </c>
      <c r="C110" s="47" t="s">
        <v>126</v>
      </c>
      <c r="D110" s="47" t="s">
        <v>6</v>
      </c>
      <c r="E110" s="47" t="s">
        <v>32</v>
      </c>
      <c r="F110" s="48">
        <v>1966</v>
      </c>
      <c r="G110" s="49" t="s">
        <v>361</v>
      </c>
      <c r="H110" s="56">
        <f t="shared" si="9"/>
        <v>2379.149950199542</v>
      </c>
      <c r="I110" s="50">
        <f t="shared" si="10"/>
        <v>2379.149950199542</v>
      </c>
      <c r="J110" s="50">
        <f t="shared" si="11"/>
        <v>3</v>
      </c>
      <c r="K110" s="50">
        <v>809.1264204545454</v>
      </c>
      <c r="L110" s="50"/>
      <c r="M110" s="50">
        <v>735.5323160138976</v>
      </c>
      <c r="N110" s="50"/>
      <c r="O110" s="50"/>
      <c r="P110" s="50"/>
      <c r="Q110" s="50"/>
      <c r="R110" s="50"/>
      <c r="S110" s="50"/>
      <c r="T110" s="50">
        <v>834.4912137310993</v>
      </c>
      <c r="U110" s="5"/>
    </row>
    <row r="111" spans="1:21" ht="12.75">
      <c r="A111" s="46">
        <v>108</v>
      </c>
      <c r="B111" s="23">
        <v>15</v>
      </c>
      <c r="C111" s="47" t="s">
        <v>272</v>
      </c>
      <c r="D111" s="47" t="s">
        <v>266</v>
      </c>
      <c r="E111" s="47" t="s">
        <v>304</v>
      </c>
      <c r="F111" s="48">
        <v>1965</v>
      </c>
      <c r="G111" s="49" t="s">
        <v>361</v>
      </c>
      <c r="H111" s="56">
        <f t="shared" si="9"/>
        <v>2340.0467332025987</v>
      </c>
      <c r="I111" s="50">
        <f t="shared" si="10"/>
        <v>2340.0467332025987</v>
      </c>
      <c r="J111" s="50">
        <f t="shared" si="11"/>
        <v>3</v>
      </c>
      <c r="K111" s="50"/>
      <c r="L111" s="50"/>
      <c r="M111" s="50">
        <v>806.701081806696</v>
      </c>
      <c r="N111" s="50"/>
      <c r="O111" s="50">
        <v>833.1553657234382</v>
      </c>
      <c r="P111" s="50"/>
      <c r="Q111" s="50">
        <v>700.1902856724647</v>
      </c>
      <c r="R111" s="50"/>
      <c r="S111" s="50"/>
      <c r="T111" s="50"/>
      <c r="U111" s="5"/>
    </row>
    <row r="112" spans="1:21" ht="12.75">
      <c r="A112" s="46">
        <v>109</v>
      </c>
      <c r="B112" s="23">
        <v>2</v>
      </c>
      <c r="C112" s="47" t="s">
        <v>275</v>
      </c>
      <c r="D112" s="47" t="s">
        <v>13</v>
      </c>
      <c r="E112" s="47" t="s">
        <v>29</v>
      </c>
      <c r="F112" s="48">
        <v>1951</v>
      </c>
      <c r="G112" s="49" t="s">
        <v>364</v>
      </c>
      <c r="H112" s="56">
        <f t="shared" si="9"/>
        <v>2331.6931856584715</v>
      </c>
      <c r="I112" s="50">
        <f t="shared" si="10"/>
        <v>2331.6931856584715</v>
      </c>
      <c r="J112" s="50">
        <f t="shared" si="11"/>
        <v>3</v>
      </c>
      <c r="K112" s="50"/>
      <c r="L112" s="50"/>
      <c r="M112" s="50">
        <v>717.2694251421351</v>
      </c>
      <c r="N112" s="50"/>
      <c r="O112" s="50">
        <v>998.398291510945</v>
      </c>
      <c r="P112" s="50"/>
      <c r="Q112" s="50">
        <v>616.0254690053915</v>
      </c>
      <c r="R112" s="50"/>
      <c r="S112" s="50"/>
      <c r="T112" s="50"/>
      <c r="U112" s="5"/>
    </row>
    <row r="113" spans="1:21" ht="12.75">
      <c r="A113" s="46">
        <v>110</v>
      </c>
      <c r="B113" s="23">
        <v>11</v>
      </c>
      <c r="C113" s="47" t="s">
        <v>146</v>
      </c>
      <c r="D113" s="47" t="s">
        <v>12</v>
      </c>
      <c r="E113" s="47" t="s">
        <v>252</v>
      </c>
      <c r="F113" s="48">
        <v>40</v>
      </c>
      <c r="G113" s="49" t="s">
        <v>359</v>
      </c>
      <c r="H113" s="56">
        <f t="shared" si="9"/>
        <v>2323.544934711808</v>
      </c>
      <c r="I113" s="50">
        <f t="shared" si="10"/>
        <v>2323.544934711808</v>
      </c>
      <c r="J113" s="50">
        <f t="shared" si="11"/>
        <v>3</v>
      </c>
      <c r="K113" s="50">
        <v>757.6349431818181</v>
      </c>
      <c r="L113" s="50"/>
      <c r="M113" s="50"/>
      <c r="N113" s="50">
        <v>821.9296055916127</v>
      </c>
      <c r="O113" s="50"/>
      <c r="P113" s="50"/>
      <c r="Q113" s="50">
        <v>743.9803859383768</v>
      </c>
      <c r="R113" s="50"/>
      <c r="S113" s="50"/>
      <c r="T113" s="50"/>
      <c r="U113" s="5"/>
    </row>
    <row r="114" spans="1:21" ht="12.75">
      <c r="A114" s="46">
        <v>111</v>
      </c>
      <c r="B114" s="23">
        <v>16</v>
      </c>
      <c r="C114" s="47" t="s">
        <v>143</v>
      </c>
      <c r="D114" s="47" t="s">
        <v>7</v>
      </c>
      <c r="E114" s="47" t="s">
        <v>62</v>
      </c>
      <c r="F114" s="48">
        <v>53</v>
      </c>
      <c r="G114" s="49" t="s">
        <v>361</v>
      </c>
      <c r="H114" s="56">
        <f t="shared" si="9"/>
        <v>2303.5350873335146</v>
      </c>
      <c r="I114" s="50">
        <f t="shared" si="10"/>
        <v>2303.5350873335146</v>
      </c>
      <c r="J114" s="50">
        <f t="shared" si="11"/>
        <v>3</v>
      </c>
      <c r="K114" s="50">
        <v>763.1392045454545</v>
      </c>
      <c r="L114" s="50">
        <v>710.5843439911797</v>
      </c>
      <c r="M114" s="50"/>
      <c r="N114" s="50"/>
      <c r="O114" s="50"/>
      <c r="P114" s="50"/>
      <c r="Q114" s="50"/>
      <c r="R114" s="50">
        <v>829.8115387968807</v>
      </c>
      <c r="S114" s="50"/>
      <c r="T114" s="50"/>
      <c r="U114" s="5"/>
    </row>
    <row r="115" spans="1:21" ht="12.75">
      <c r="A115" s="46">
        <v>112</v>
      </c>
      <c r="B115" s="23">
        <v>18</v>
      </c>
      <c r="C115" s="47" t="s">
        <v>140</v>
      </c>
      <c r="D115" s="47" t="s">
        <v>6</v>
      </c>
      <c r="E115" s="47" t="s">
        <v>32</v>
      </c>
      <c r="F115" s="48">
        <v>1991</v>
      </c>
      <c r="G115" s="49" t="s">
        <v>356</v>
      </c>
      <c r="H115" s="56">
        <f t="shared" si="9"/>
        <v>2266.6746137819423</v>
      </c>
      <c r="I115" s="50">
        <f t="shared" si="10"/>
        <v>2266.6746137819423</v>
      </c>
      <c r="J115" s="50">
        <f t="shared" si="11"/>
        <v>4</v>
      </c>
      <c r="K115" s="50">
        <v>775.213068181818</v>
      </c>
      <c r="L115" s="50">
        <v>830.2094818081588</v>
      </c>
      <c r="M115" s="50">
        <v>192.66645374614865</v>
      </c>
      <c r="N115" s="50"/>
      <c r="O115" s="50"/>
      <c r="P115" s="50"/>
      <c r="Q115" s="50"/>
      <c r="R115" s="50"/>
      <c r="S115" s="50"/>
      <c r="T115" s="50"/>
      <c r="U115" s="5">
        <v>468.5856100458171</v>
      </c>
    </row>
    <row r="116" spans="1:21" ht="12.75">
      <c r="A116" s="46">
        <v>113</v>
      </c>
      <c r="B116" s="23">
        <v>13</v>
      </c>
      <c r="C116" s="47" t="s">
        <v>235</v>
      </c>
      <c r="D116" s="47" t="s">
        <v>7</v>
      </c>
      <c r="E116" s="47"/>
      <c r="F116" s="48">
        <v>38</v>
      </c>
      <c r="G116" s="49" t="s">
        <v>358</v>
      </c>
      <c r="H116" s="56">
        <f t="shared" si="9"/>
        <v>2233.142306426608</v>
      </c>
      <c r="I116" s="50">
        <f t="shared" si="10"/>
        <v>2233.142306426608</v>
      </c>
      <c r="J116" s="50">
        <f t="shared" si="11"/>
        <v>3</v>
      </c>
      <c r="K116" s="50"/>
      <c r="L116" s="50">
        <v>740.6284454244764</v>
      </c>
      <c r="M116" s="50"/>
      <c r="N116" s="50"/>
      <c r="O116" s="50"/>
      <c r="P116" s="50"/>
      <c r="Q116" s="50">
        <v>723.0001707691933</v>
      </c>
      <c r="R116" s="50"/>
      <c r="S116" s="50"/>
      <c r="T116" s="50">
        <v>769.5136902329383</v>
      </c>
      <c r="U116" s="5"/>
    </row>
    <row r="117" spans="1:21" ht="12.75">
      <c r="A117" s="46">
        <v>114</v>
      </c>
      <c r="B117" s="23">
        <v>12</v>
      </c>
      <c r="C117" s="47" t="s">
        <v>161</v>
      </c>
      <c r="D117" s="47" t="s">
        <v>6</v>
      </c>
      <c r="E117" s="47"/>
      <c r="F117" s="48">
        <v>42</v>
      </c>
      <c r="G117" s="49" t="s">
        <v>359</v>
      </c>
      <c r="H117" s="56">
        <f t="shared" si="9"/>
        <v>2229.596539227724</v>
      </c>
      <c r="I117" s="50">
        <f t="shared" si="10"/>
        <v>2229.596539227724</v>
      </c>
      <c r="J117" s="50">
        <f t="shared" si="11"/>
        <v>3</v>
      </c>
      <c r="K117" s="50">
        <v>713.9559659090909</v>
      </c>
      <c r="L117" s="50">
        <v>767.6405733186328</v>
      </c>
      <c r="M117" s="50"/>
      <c r="N117" s="50"/>
      <c r="O117" s="50"/>
      <c r="P117" s="50"/>
      <c r="Q117" s="50"/>
      <c r="R117" s="50"/>
      <c r="S117" s="50"/>
      <c r="T117" s="50"/>
      <c r="U117" s="5">
        <v>748</v>
      </c>
    </row>
    <row r="118" spans="1:21" ht="12.75">
      <c r="A118" s="46">
        <v>115</v>
      </c>
      <c r="B118" s="23">
        <v>19</v>
      </c>
      <c r="C118" s="47" t="s">
        <v>269</v>
      </c>
      <c r="D118" s="47" t="s">
        <v>6</v>
      </c>
      <c r="E118" s="47" t="s">
        <v>32</v>
      </c>
      <c r="F118" s="48">
        <v>1992</v>
      </c>
      <c r="G118" s="49" t="s">
        <v>356</v>
      </c>
      <c r="H118" s="56">
        <f t="shared" si="9"/>
        <v>2227.7077932965544</v>
      </c>
      <c r="I118" s="50">
        <f t="shared" si="10"/>
        <v>2227.7077932965544</v>
      </c>
      <c r="J118" s="50">
        <f t="shared" si="11"/>
        <v>3</v>
      </c>
      <c r="K118" s="50"/>
      <c r="L118" s="50"/>
      <c r="M118" s="50">
        <v>908.1130566961465</v>
      </c>
      <c r="N118" s="50">
        <v>409.29641212145435</v>
      </c>
      <c r="O118" s="50"/>
      <c r="P118" s="50"/>
      <c r="Q118" s="50"/>
      <c r="R118" s="50"/>
      <c r="S118" s="50"/>
      <c r="T118" s="50">
        <v>910.2983244789538</v>
      </c>
      <c r="U118" s="5"/>
    </row>
    <row r="119" spans="1:21" ht="12.75">
      <c r="A119" s="46">
        <v>116</v>
      </c>
      <c r="B119" s="23">
        <v>13</v>
      </c>
      <c r="C119" s="47" t="s">
        <v>271</v>
      </c>
      <c r="D119" s="47" t="s">
        <v>6</v>
      </c>
      <c r="E119" s="47" t="s">
        <v>35</v>
      </c>
      <c r="F119" s="48">
        <v>1972</v>
      </c>
      <c r="G119" s="49" t="s">
        <v>359</v>
      </c>
      <c r="H119" s="56">
        <f t="shared" si="9"/>
        <v>2210.111286709135</v>
      </c>
      <c r="I119" s="50">
        <f t="shared" si="10"/>
        <v>2210.111286709135</v>
      </c>
      <c r="J119" s="50">
        <f t="shared" si="11"/>
        <v>3</v>
      </c>
      <c r="K119" s="50"/>
      <c r="L119" s="50"/>
      <c r="M119" s="50">
        <v>647.4726587176248</v>
      </c>
      <c r="N119" s="50"/>
      <c r="O119" s="50"/>
      <c r="P119" s="50"/>
      <c r="Q119" s="50">
        <v>742.6386279915104</v>
      </c>
      <c r="R119" s="50"/>
      <c r="S119" s="50"/>
      <c r="T119" s="50"/>
      <c r="U119" s="5">
        <v>820</v>
      </c>
    </row>
    <row r="120" spans="1:21" ht="12.75">
      <c r="A120" s="46">
        <v>117</v>
      </c>
      <c r="B120" s="23">
        <v>17</v>
      </c>
      <c r="C120" s="47" t="s">
        <v>179</v>
      </c>
      <c r="D120" s="47" t="s">
        <v>267</v>
      </c>
      <c r="E120" s="47"/>
      <c r="F120" s="48">
        <v>1986</v>
      </c>
      <c r="G120" s="49" t="s">
        <v>357</v>
      </c>
      <c r="H120" s="56">
        <f t="shared" si="9"/>
        <v>2197.7766638843445</v>
      </c>
      <c r="I120" s="50">
        <f t="shared" si="10"/>
        <v>2197.7766638843445</v>
      </c>
      <c r="J120" s="50">
        <f t="shared" si="11"/>
        <v>3</v>
      </c>
      <c r="K120" s="50">
        <v>607.9545454545453</v>
      </c>
      <c r="L120" s="50"/>
      <c r="M120" s="50">
        <v>804.1841045483259</v>
      </c>
      <c r="N120" s="50"/>
      <c r="O120" s="50">
        <v>785.6380138814735</v>
      </c>
      <c r="P120" s="50"/>
      <c r="Q120" s="50"/>
      <c r="R120" s="50"/>
      <c r="S120" s="50"/>
      <c r="T120" s="50"/>
      <c r="U120" s="5"/>
    </row>
    <row r="121" spans="1:21" ht="12.75">
      <c r="A121" s="46">
        <v>118</v>
      </c>
      <c r="B121" s="23">
        <v>13</v>
      </c>
      <c r="C121" s="47" t="s">
        <v>171</v>
      </c>
      <c r="D121" s="47" t="s">
        <v>188</v>
      </c>
      <c r="E121" s="47" t="s">
        <v>208</v>
      </c>
      <c r="F121" s="48">
        <v>59</v>
      </c>
      <c r="G121" s="49" t="s">
        <v>362</v>
      </c>
      <c r="H121" s="56">
        <f t="shared" si="9"/>
        <v>2191.354942931242</v>
      </c>
      <c r="I121" s="50">
        <f t="shared" si="10"/>
        <v>2191.354942931242</v>
      </c>
      <c r="J121" s="50">
        <f t="shared" si="11"/>
        <v>3</v>
      </c>
      <c r="K121" s="50">
        <v>673.1178977272727</v>
      </c>
      <c r="L121" s="50">
        <v>755.2370452039693</v>
      </c>
      <c r="M121" s="50"/>
      <c r="N121" s="50"/>
      <c r="O121" s="50"/>
      <c r="P121" s="50"/>
      <c r="Q121" s="50"/>
      <c r="R121" s="50"/>
      <c r="S121" s="50"/>
      <c r="T121" s="50"/>
      <c r="U121" s="5">
        <v>763</v>
      </c>
    </row>
    <row r="122" spans="1:21" ht="12.75">
      <c r="A122" s="46">
        <v>119</v>
      </c>
      <c r="B122" s="23">
        <v>18</v>
      </c>
      <c r="C122" s="47" t="s">
        <v>296</v>
      </c>
      <c r="D122" s="47" t="s">
        <v>12</v>
      </c>
      <c r="E122" s="47" t="s">
        <v>252</v>
      </c>
      <c r="F122" s="48">
        <v>1983</v>
      </c>
      <c r="G122" s="49" t="s">
        <v>357</v>
      </c>
      <c r="H122" s="56">
        <f t="shared" si="9"/>
        <v>2186.1946443166826</v>
      </c>
      <c r="I122" s="50">
        <f t="shared" si="10"/>
        <v>2186.1946443166826</v>
      </c>
      <c r="J122" s="50">
        <f t="shared" si="11"/>
        <v>3</v>
      </c>
      <c r="K122" s="50"/>
      <c r="L122" s="50"/>
      <c r="M122" s="50"/>
      <c r="N122" s="50">
        <v>856.310534198702</v>
      </c>
      <c r="O122" s="50"/>
      <c r="P122" s="50"/>
      <c r="Q122" s="50">
        <v>427.70177480294507</v>
      </c>
      <c r="R122" s="50">
        <v>902.1823353150354</v>
      </c>
      <c r="S122" s="50"/>
      <c r="T122" s="50"/>
      <c r="U122" s="5"/>
    </row>
    <row r="123" spans="1:21" ht="12.75">
      <c r="A123" s="46">
        <v>120</v>
      </c>
      <c r="B123" s="23">
        <v>5</v>
      </c>
      <c r="C123" s="47" t="s">
        <v>167</v>
      </c>
      <c r="D123" s="47" t="s">
        <v>7</v>
      </c>
      <c r="E123" s="47"/>
      <c r="F123" s="52">
        <v>72</v>
      </c>
      <c r="G123" s="49" t="s">
        <v>365</v>
      </c>
      <c r="H123" s="56">
        <f t="shared" si="9"/>
        <v>2181.911863627941</v>
      </c>
      <c r="I123" s="50">
        <f t="shared" si="10"/>
        <v>2181.911863627941</v>
      </c>
      <c r="J123" s="50">
        <f t="shared" si="11"/>
        <v>3</v>
      </c>
      <c r="K123" s="50">
        <v>697.7982954545455</v>
      </c>
      <c r="L123" s="50">
        <v>733.7375964718855</v>
      </c>
      <c r="M123" s="50"/>
      <c r="N123" s="50"/>
      <c r="O123" s="50"/>
      <c r="P123" s="50"/>
      <c r="Q123" s="50"/>
      <c r="R123" s="50">
        <v>750.3759717015103</v>
      </c>
      <c r="S123" s="50"/>
      <c r="T123" s="50"/>
      <c r="U123" s="5"/>
    </row>
    <row r="124" spans="1:21" ht="12.75">
      <c r="A124" s="46">
        <v>121</v>
      </c>
      <c r="B124" s="23">
        <v>3</v>
      </c>
      <c r="C124" s="47" t="s">
        <v>243</v>
      </c>
      <c r="D124" s="47" t="s">
        <v>33</v>
      </c>
      <c r="E124" s="47" t="s">
        <v>29</v>
      </c>
      <c r="F124" s="48">
        <v>1999</v>
      </c>
      <c r="G124" s="49" t="s">
        <v>353</v>
      </c>
      <c r="H124" s="56">
        <f t="shared" si="9"/>
        <v>2166.240759976131</v>
      </c>
      <c r="I124" s="50">
        <f t="shared" si="10"/>
        <v>2166.240759976131</v>
      </c>
      <c r="J124" s="50">
        <f t="shared" si="11"/>
        <v>6</v>
      </c>
      <c r="K124" s="50"/>
      <c r="L124" s="50">
        <v>265.2091254752852</v>
      </c>
      <c r="M124" s="50">
        <v>245</v>
      </c>
      <c r="N124" s="50"/>
      <c r="O124" s="50">
        <v>317.81170483460556</v>
      </c>
      <c r="P124" s="50"/>
      <c r="Q124" s="50"/>
      <c r="R124" s="50">
        <v>842.2945874360183</v>
      </c>
      <c r="S124" s="50"/>
      <c r="T124" s="50">
        <v>319</v>
      </c>
      <c r="U124" s="5">
        <v>176.92534223022162</v>
      </c>
    </row>
    <row r="125" spans="1:21" ht="12.75">
      <c r="A125" s="46">
        <v>122</v>
      </c>
      <c r="B125" s="23">
        <v>14</v>
      </c>
      <c r="C125" s="47" t="s">
        <v>325</v>
      </c>
      <c r="D125" s="51" t="s">
        <v>12</v>
      </c>
      <c r="E125" s="47" t="s">
        <v>34</v>
      </c>
      <c r="F125" s="52">
        <v>36</v>
      </c>
      <c r="G125" s="49" t="s">
        <v>358</v>
      </c>
      <c r="H125" s="56">
        <f t="shared" si="9"/>
        <v>2142.026089546597</v>
      </c>
      <c r="I125" s="50">
        <f t="shared" si="10"/>
        <v>2142.026089546597</v>
      </c>
      <c r="J125" s="50">
        <f t="shared" si="11"/>
        <v>3</v>
      </c>
      <c r="K125" s="50"/>
      <c r="L125" s="50"/>
      <c r="M125" s="50"/>
      <c r="N125" s="50"/>
      <c r="O125" s="50"/>
      <c r="P125" s="50"/>
      <c r="Q125" s="50">
        <v>765.6924690785783</v>
      </c>
      <c r="R125" s="50">
        <v>600.6899751880844</v>
      </c>
      <c r="S125" s="50"/>
      <c r="T125" s="50">
        <v>775.6436452799345</v>
      </c>
      <c r="U125" s="5"/>
    </row>
    <row r="126" spans="1:21" ht="12.75">
      <c r="A126" s="46">
        <v>123</v>
      </c>
      <c r="B126" s="23">
        <v>15</v>
      </c>
      <c r="C126" s="47" t="s">
        <v>173</v>
      </c>
      <c r="D126" s="47" t="s">
        <v>7</v>
      </c>
      <c r="E126" s="47"/>
      <c r="F126" s="48">
        <v>48</v>
      </c>
      <c r="G126" s="49" t="s">
        <v>360</v>
      </c>
      <c r="H126" s="56">
        <f t="shared" si="9"/>
        <v>2107.221471860376</v>
      </c>
      <c r="I126" s="50">
        <f t="shared" si="10"/>
        <v>2107.221471860376</v>
      </c>
      <c r="J126" s="50">
        <f t="shared" si="11"/>
        <v>3</v>
      </c>
      <c r="K126" s="50">
        <v>664.950284090909</v>
      </c>
      <c r="L126" s="50">
        <v>690.7386990077179</v>
      </c>
      <c r="M126" s="50"/>
      <c r="N126" s="50"/>
      <c r="O126" s="50"/>
      <c r="P126" s="50"/>
      <c r="Q126" s="50"/>
      <c r="R126" s="50"/>
      <c r="S126" s="50"/>
      <c r="T126" s="50">
        <v>751.532488761749</v>
      </c>
      <c r="U126" s="5"/>
    </row>
    <row r="127" spans="1:21" ht="12.75">
      <c r="A127" s="46">
        <v>124</v>
      </c>
      <c r="B127" s="23">
        <v>17</v>
      </c>
      <c r="C127" s="47" t="s">
        <v>176</v>
      </c>
      <c r="D127" s="47" t="s">
        <v>6</v>
      </c>
      <c r="E127" s="47"/>
      <c r="F127" s="48">
        <v>1964</v>
      </c>
      <c r="G127" s="49" t="s">
        <v>361</v>
      </c>
      <c r="H127" s="56">
        <f t="shared" si="9"/>
        <v>2089.138001049586</v>
      </c>
      <c r="I127" s="50">
        <f t="shared" si="10"/>
        <v>2089.138001049586</v>
      </c>
      <c r="J127" s="50">
        <f t="shared" si="11"/>
        <v>3</v>
      </c>
      <c r="K127" s="50">
        <v>649.3252840909089</v>
      </c>
      <c r="L127" s="50"/>
      <c r="M127" s="50"/>
      <c r="N127" s="50">
        <v>753.6719920119821</v>
      </c>
      <c r="O127" s="50"/>
      <c r="P127" s="50"/>
      <c r="Q127" s="50"/>
      <c r="R127" s="50"/>
      <c r="S127" s="50"/>
      <c r="T127" s="50"/>
      <c r="U127" s="5">
        <v>686.1407249466951</v>
      </c>
    </row>
    <row r="128" spans="1:21" ht="12.75">
      <c r="A128" s="46">
        <v>125</v>
      </c>
      <c r="B128" s="23">
        <v>16</v>
      </c>
      <c r="C128" s="47" t="s">
        <v>174</v>
      </c>
      <c r="D128" s="47" t="s">
        <v>7</v>
      </c>
      <c r="E128" s="47"/>
      <c r="F128" s="48">
        <v>47</v>
      </c>
      <c r="G128" s="49" t="s">
        <v>360</v>
      </c>
      <c r="H128" s="56">
        <f t="shared" si="9"/>
        <v>2080.6995889478676</v>
      </c>
      <c r="I128" s="50">
        <f t="shared" si="10"/>
        <v>2080.6995889478676</v>
      </c>
      <c r="J128" s="50">
        <f t="shared" si="11"/>
        <v>3</v>
      </c>
      <c r="K128" s="50">
        <v>664.0625</v>
      </c>
      <c r="L128" s="50">
        <v>711.1356119073871</v>
      </c>
      <c r="M128" s="50"/>
      <c r="N128" s="50"/>
      <c r="O128" s="50"/>
      <c r="P128" s="50"/>
      <c r="Q128" s="50"/>
      <c r="R128" s="50">
        <v>705.5014770404807</v>
      </c>
      <c r="S128" s="50"/>
      <c r="T128" s="50"/>
      <c r="U128" s="5"/>
    </row>
    <row r="129" spans="1:21" ht="12.75">
      <c r="A129" s="46">
        <v>126</v>
      </c>
      <c r="B129" s="23">
        <v>5</v>
      </c>
      <c r="C129" s="47" t="s">
        <v>236</v>
      </c>
      <c r="D129" s="47" t="s">
        <v>202</v>
      </c>
      <c r="E129" s="47" t="s">
        <v>10</v>
      </c>
      <c r="F129" s="48">
        <v>1953</v>
      </c>
      <c r="G129" s="49" t="s">
        <v>363</v>
      </c>
      <c r="H129" s="56">
        <f t="shared" si="9"/>
        <v>2080.2730553746223</v>
      </c>
      <c r="I129" s="50">
        <f t="shared" si="10"/>
        <v>2080.2730553746223</v>
      </c>
      <c r="J129" s="50">
        <f t="shared" si="11"/>
        <v>3</v>
      </c>
      <c r="K129" s="50">
        <v>645.7741477272727</v>
      </c>
      <c r="L129" s="50">
        <v>701.4884233737598</v>
      </c>
      <c r="M129" s="50"/>
      <c r="N129" s="50">
        <v>733.0104842735897</v>
      </c>
      <c r="O129" s="50"/>
      <c r="P129" s="50"/>
      <c r="Q129" s="50"/>
      <c r="R129" s="50"/>
      <c r="S129" s="50"/>
      <c r="T129" s="50"/>
      <c r="U129" s="5"/>
    </row>
    <row r="130" spans="1:21" ht="12.75">
      <c r="A130" s="46">
        <v>127</v>
      </c>
      <c r="B130" s="23">
        <v>14</v>
      </c>
      <c r="C130" s="47" t="s">
        <v>181</v>
      </c>
      <c r="D130" s="47" t="s">
        <v>13</v>
      </c>
      <c r="E130" s="47" t="s">
        <v>60</v>
      </c>
      <c r="F130" s="52">
        <v>56</v>
      </c>
      <c r="G130" s="49" t="s">
        <v>362</v>
      </c>
      <c r="H130" s="56">
        <f t="shared" si="9"/>
        <v>2024.4183989719638</v>
      </c>
      <c r="I130" s="50">
        <f t="shared" si="10"/>
        <v>2024.4183989719638</v>
      </c>
      <c r="J130" s="50">
        <f t="shared" si="11"/>
        <v>3</v>
      </c>
      <c r="K130" s="50">
        <v>583.806818181818</v>
      </c>
      <c r="L130" s="50">
        <v>674.7519294377068</v>
      </c>
      <c r="M130" s="50"/>
      <c r="N130" s="50"/>
      <c r="O130" s="50"/>
      <c r="P130" s="50"/>
      <c r="Q130" s="50"/>
      <c r="R130" s="50">
        <v>765.859651352439</v>
      </c>
      <c r="S130" s="50"/>
      <c r="T130" s="50"/>
      <c r="U130" s="5"/>
    </row>
    <row r="131" spans="1:21" ht="12.75">
      <c r="A131" s="46">
        <v>128</v>
      </c>
      <c r="B131" s="23">
        <v>19</v>
      </c>
      <c r="C131" s="47" t="s">
        <v>281</v>
      </c>
      <c r="D131" s="47" t="s">
        <v>6</v>
      </c>
      <c r="E131" s="47" t="s">
        <v>32</v>
      </c>
      <c r="F131" s="48">
        <v>1986</v>
      </c>
      <c r="G131" s="49" t="s">
        <v>357</v>
      </c>
      <c r="H131" s="56">
        <f t="shared" si="9"/>
        <v>1982.3853152478023</v>
      </c>
      <c r="I131" s="50">
        <f t="shared" si="10"/>
        <v>1982.3853152478023</v>
      </c>
      <c r="J131" s="50">
        <f t="shared" si="11"/>
        <v>3</v>
      </c>
      <c r="K131" s="50"/>
      <c r="L131" s="50"/>
      <c r="M131" s="50">
        <v>638.320238471257</v>
      </c>
      <c r="N131" s="50"/>
      <c r="O131" s="50"/>
      <c r="P131" s="50"/>
      <c r="Q131" s="50">
        <v>436.0144024814901</v>
      </c>
      <c r="R131" s="50"/>
      <c r="S131" s="50"/>
      <c r="T131" s="50">
        <v>908.0506742950552</v>
      </c>
      <c r="U131" s="5"/>
    </row>
    <row r="132" spans="1:21" ht="12.75">
      <c r="A132" s="46">
        <v>129</v>
      </c>
      <c r="B132" s="23">
        <v>6</v>
      </c>
      <c r="C132" s="47" t="s">
        <v>178</v>
      </c>
      <c r="D132" s="47" t="s">
        <v>3</v>
      </c>
      <c r="E132" s="47" t="s">
        <v>10</v>
      </c>
      <c r="F132" s="52">
        <v>72</v>
      </c>
      <c r="G132" s="49" t="s">
        <v>365</v>
      </c>
      <c r="H132" s="56">
        <f aca="true" t="shared" si="12" ref="H132:H163">IF(J132=11,SUM(K132:U132)-SMALL(K132:U132,1)-SMALL(K132:U132,2)-SMALL(K132:U132,3),(IF(J132=10,SUM(K132:U132)-SMALL(K132:U132,1)-SMALL(K132:U132,2),(IF(J132=9,SUM(K132:U132)-SMALL(K132:U132,1),SUM(K132:U132))))))</f>
        <v>1932.107448974079</v>
      </c>
      <c r="I132" s="50">
        <f aca="true" t="shared" si="13" ref="I132:I163">SUM(K132:U132)</f>
        <v>1932.107448974079</v>
      </c>
      <c r="J132" s="50">
        <f aca="true" t="shared" si="14" ref="J132:J163">COUNT(K132:U132)</f>
        <v>3</v>
      </c>
      <c r="K132" s="50">
        <v>608.8423295454545</v>
      </c>
      <c r="L132" s="50">
        <v>665.6560088202867</v>
      </c>
      <c r="M132" s="50"/>
      <c r="N132" s="50"/>
      <c r="O132" s="50"/>
      <c r="P132" s="50"/>
      <c r="Q132" s="50"/>
      <c r="R132" s="50">
        <v>657.6091106083377</v>
      </c>
      <c r="S132" s="50"/>
      <c r="T132" s="50"/>
      <c r="U132" s="5"/>
    </row>
    <row r="133" spans="1:21" ht="12.75">
      <c r="A133" s="46">
        <v>130</v>
      </c>
      <c r="B133" s="23">
        <v>20</v>
      </c>
      <c r="C133" s="47" t="s">
        <v>119</v>
      </c>
      <c r="D133" s="47" t="s">
        <v>200</v>
      </c>
      <c r="E133" s="47" t="s">
        <v>29</v>
      </c>
      <c r="F133" s="48">
        <v>22</v>
      </c>
      <c r="G133" s="49" t="s">
        <v>356</v>
      </c>
      <c r="H133" s="56">
        <f t="shared" si="12"/>
        <v>1906.8558441635978</v>
      </c>
      <c r="I133" s="50">
        <f t="shared" si="13"/>
        <v>1906.8558441635978</v>
      </c>
      <c r="J133" s="50">
        <f t="shared" si="14"/>
        <v>3</v>
      </c>
      <c r="K133" s="50">
        <v>839.6661931818181</v>
      </c>
      <c r="L133" s="50"/>
      <c r="M133" s="50"/>
      <c r="N133" s="50"/>
      <c r="O133" s="50"/>
      <c r="P133" s="50"/>
      <c r="Q133" s="50"/>
      <c r="R133" s="50">
        <v>236.486026248304</v>
      </c>
      <c r="S133" s="50"/>
      <c r="T133" s="50"/>
      <c r="U133" s="5">
        <v>830.7036247334755</v>
      </c>
    </row>
    <row r="134" spans="1:21" ht="12.75">
      <c r="A134" s="46">
        <v>131</v>
      </c>
      <c r="B134" s="23">
        <v>15</v>
      </c>
      <c r="C134" s="47" t="s">
        <v>164</v>
      </c>
      <c r="D134" s="47" t="s">
        <v>6</v>
      </c>
      <c r="E134" s="47"/>
      <c r="F134" s="48">
        <v>57</v>
      </c>
      <c r="G134" s="49" t="s">
        <v>362</v>
      </c>
      <c r="H134" s="56">
        <f t="shared" si="12"/>
        <v>1905.4054414132238</v>
      </c>
      <c r="I134" s="50">
        <f t="shared" si="13"/>
        <v>1905.4054414132238</v>
      </c>
      <c r="J134" s="50">
        <f t="shared" si="14"/>
        <v>3</v>
      </c>
      <c r="K134" s="50">
        <v>705.7883522727273</v>
      </c>
      <c r="L134" s="50"/>
      <c r="M134" s="50"/>
      <c r="N134" s="50"/>
      <c r="O134" s="50"/>
      <c r="P134" s="50"/>
      <c r="Q134" s="50"/>
      <c r="R134" s="50">
        <v>784.7392679967667</v>
      </c>
      <c r="S134" s="50"/>
      <c r="T134" s="50"/>
      <c r="U134" s="5">
        <v>414.8778211437299</v>
      </c>
    </row>
    <row r="135" spans="1:21" ht="12.75">
      <c r="A135" s="46">
        <v>132</v>
      </c>
      <c r="B135" s="23">
        <v>4</v>
      </c>
      <c r="C135" s="51" t="s">
        <v>333</v>
      </c>
      <c r="D135" s="51" t="s">
        <v>326</v>
      </c>
      <c r="E135" s="47" t="s">
        <v>34</v>
      </c>
      <c r="F135" s="52">
        <v>19</v>
      </c>
      <c r="G135" s="49" t="s">
        <v>353</v>
      </c>
      <c r="H135" s="56">
        <f t="shared" si="12"/>
        <v>1894.7667337063526</v>
      </c>
      <c r="I135" s="50">
        <f t="shared" si="13"/>
        <v>1894.7667337063526</v>
      </c>
      <c r="J135" s="50">
        <f t="shared" si="14"/>
        <v>3</v>
      </c>
      <c r="K135" s="50"/>
      <c r="L135" s="50"/>
      <c r="M135" s="50"/>
      <c r="N135" s="50"/>
      <c r="O135" s="50"/>
      <c r="P135" s="50"/>
      <c r="Q135" s="50"/>
      <c r="R135" s="50">
        <v>764.9345614665089</v>
      </c>
      <c r="S135" s="50"/>
      <c r="T135" s="50">
        <v>733.9599509603595</v>
      </c>
      <c r="U135" s="5">
        <v>395.87222127948417</v>
      </c>
    </row>
    <row r="136" spans="1:21" ht="12.75">
      <c r="A136" s="46">
        <v>133</v>
      </c>
      <c r="B136" s="23">
        <v>3</v>
      </c>
      <c r="C136" s="47" t="s">
        <v>270</v>
      </c>
      <c r="D136" s="47" t="s">
        <v>3</v>
      </c>
      <c r="E136" s="47" t="s">
        <v>64</v>
      </c>
      <c r="F136" s="48">
        <v>1951</v>
      </c>
      <c r="G136" s="49" t="s">
        <v>364</v>
      </c>
      <c r="H136" s="56">
        <f t="shared" si="12"/>
        <v>1888.5778223559805</v>
      </c>
      <c r="I136" s="50">
        <f t="shared" si="13"/>
        <v>1888.5778223559805</v>
      </c>
      <c r="J136" s="50">
        <f t="shared" si="14"/>
        <v>4</v>
      </c>
      <c r="K136" s="50"/>
      <c r="L136" s="50"/>
      <c r="M136" s="50">
        <v>185.88665739836176</v>
      </c>
      <c r="N136" s="50">
        <v>687.4388417373939</v>
      </c>
      <c r="O136" s="50">
        <v>678.857447944474</v>
      </c>
      <c r="P136" s="50"/>
      <c r="Q136" s="50"/>
      <c r="R136" s="50"/>
      <c r="S136" s="50"/>
      <c r="T136" s="50"/>
      <c r="U136" s="5">
        <v>336.3948752757509</v>
      </c>
    </row>
    <row r="137" spans="1:21" ht="12.75">
      <c r="A137" s="46">
        <v>134</v>
      </c>
      <c r="B137" s="23">
        <v>1</v>
      </c>
      <c r="C137" s="51" t="s">
        <v>331</v>
      </c>
      <c r="D137" s="51" t="s">
        <v>326</v>
      </c>
      <c r="E137" s="47" t="s">
        <v>34</v>
      </c>
      <c r="F137" s="52">
        <v>15</v>
      </c>
      <c r="G137" s="49" t="s">
        <v>354</v>
      </c>
      <c r="H137" s="56">
        <f t="shared" si="12"/>
        <v>1888.5419661620497</v>
      </c>
      <c r="I137" s="50">
        <f t="shared" si="13"/>
        <v>1888.5419661620497</v>
      </c>
      <c r="J137" s="50">
        <f t="shared" si="14"/>
        <v>3</v>
      </c>
      <c r="K137" s="50"/>
      <c r="L137" s="50"/>
      <c r="M137" s="50"/>
      <c r="N137" s="50"/>
      <c r="O137" s="50"/>
      <c r="P137" s="50"/>
      <c r="Q137" s="50"/>
      <c r="R137" s="50">
        <v>800.7443574689186</v>
      </c>
      <c r="S137" s="50"/>
      <c r="T137" s="50">
        <v>295.2602952602952</v>
      </c>
      <c r="U137" s="5">
        <v>792.5373134328358</v>
      </c>
    </row>
    <row r="138" spans="1:21" ht="12.75">
      <c r="A138" s="46">
        <v>135</v>
      </c>
      <c r="B138" s="23">
        <v>7</v>
      </c>
      <c r="C138" s="47" t="s">
        <v>186</v>
      </c>
      <c r="D138" s="47" t="s">
        <v>18</v>
      </c>
      <c r="E138" s="47" t="s">
        <v>31</v>
      </c>
      <c r="F138" s="48">
        <v>1942</v>
      </c>
      <c r="G138" s="49" t="s">
        <v>365</v>
      </c>
      <c r="H138" s="56">
        <f t="shared" si="12"/>
        <v>1831.4338807353777</v>
      </c>
      <c r="I138" s="50">
        <f t="shared" si="13"/>
        <v>1831.4338807353777</v>
      </c>
      <c r="J138" s="50">
        <f t="shared" si="14"/>
        <v>4</v>
      </c>
      <c r="K138" s="50">
        <v>468.7499999999998</v>
      </c>
      <c r="L138" s="50"/>
      <c r="M138" s="50"/>
      <c r="N138" s="50">
        <v>326</v>
      </c>
      <c r="O138" s="50"/>
      <c r="P138" s="50"/>
      <c r="Q138" s="50">
        <v>514.2958210338855</v>
      </c>
      <c r="R138" s="50"/>
      <c r="S138" s="50"/>
      <c r="T138" s="50"/>
      <c r="U138" s="5">
        <v>522.3880597014925</v>
      </c>
    </row>
    <row r="139" spans="1:21" ht="12.75">
      <c r="A139" s="46">
        <v>136</v>
      </c>
      <c r="B139" s="23">
        <v>2</v>
      </c>
      <c r="C139" s="51" t="s">
        <v>332</v>
      </c>
      <c r="D139" s="51" t="s">
        <v>326</v>
      </c>
      <c r="E139" s="47" t="s">
        <v>34</v>
      </c>
      <c r="F139" s="52">
        <v>16</v>
      </c>
      <c r="G139" s="49" t="s">
        <v>354</v>
      </c>
      <c r="H139" s="56">
        <f t="shared" si="12"/>
        <v>1806.6273448328898</v>
      </c>
      <c r="I139" s="50">
        <f t="shared" si="13"/>
        <v>1806.6273448328898</v>
      </c>
      <c r="J139" s="50">
        <f t="shared" si="14"/>
        <v>3</v>
      </c>
      <c r="K139" s="50"/>
      <c r="L139" s="50"/>
      <c r="M139" s="50"/>
      <c r="N139" s="50"/>
      <c r="O139" s="50"/>
      <c r="P139" s="50"/>
      <c r="Q139" s="50"/>
      <c r="R139" s="50">
        <v>798.6057644232499</v>
      </c>
      <c r="S139" s="50"/>
      <c r="T139" s="50">
        <v>280.30303030303025</v>
      </c>
      <c r="U139" s="5">
        <v>727.7185501066098</v>
      </c>
    </row>
    <row r="140" spans="1:21" ht="12.75">
      <c r="A140" s="46">
        <v>137</v>
      </c>
      <c r="B140" s="23">
        <v>21</v>
      </c>
      <c r="C140" s="47" t="s">
        <v>159</v>
      </c>
      <c r="D140" s="47" t="s">
        <v>3</v>
      </c>
      <c r="E140" s="47" t="s">
        <v>309</v>
      </c>
      <c r="F140" s="52">
        <v>28</v>
      </c>
      <c r="G140" s="49" t="s">
        <v>356</v>
      </c>
      <c r="H140" s="56">
        <f t="shared" si="12"/>
        <v>1791.8104681897503</v>
      </c>
      <c r="I140" s="50">
        <f t="shared" si="13"/>
        <v>1791.8104681897503</v>
      </c>
      <c r="J140" s="50">
        <f t="shared" si="14"/>
        <v>3</v>
      </c>
      <c r="K140" s="50">
        <v>715.3764204545454</v>
      </c>
      <c r="L140" s="50"/>
      <c r="M140" s="50"/>
      <c r="N140" s="50"/>
      <c r="O140" s="50"/>
      <c r="P140" s="50"/>
      <c r="Q140" s="50">
        <v>300.89814336132287</v>
      </c>
      <c r="R140" s="50">
        <v>775.5359043738821</v>
      </c>
      <c r="S140" s="50"/>
      <c r="T140" s="50"/>
      <c r="U140" s="5"/>
    </row>
    <row r="141" spans="1:21" ht="12.75">
      <c r="A141" s="46">
        <v>138</v>
      </c>
      <c r="B141" s="23">
        <v>3</v>
      </c>
      <c r="C141" s="47" t="s">
        <v>79</v>
      </c>
      <c r="D141" s="47" t="s">
        <v>18</v>
      </c>
      <c r="E141" s="47" t="s">
        <v>31</v>
      </c>
      <c r="F141" s="48">
        <v>2000</v>
      </c>
      <c r="G141" s="49" t="s">
        <v>354</v>
      </c>
      <c r="H141" s="56">
        <f t="shared" si="12"/>
        <v>1726.287420138071</v>
      </c>
      <c r="I141" s="50">
        <f t="shared" si="13"/>
        <v>1726.287420138071</v>
      </c>
      <c r="J141" s="50">
        <f t="shared" si="14"/>
        <v>7</v>
      </c>
      <c r="K141" s="50">
        <v>187.26984126984135</v>
      </c>
      <c r="L141" s="50">
        <v>255.51330798479094</v>
      </c>
      <c r="M141" s="50">
        <v>231.0625986322988</v>
      </c>
      <c r="N141" s="50">
        <v>432.6635826830657</v>
      </c>
      <c r="O141" s="50">
        <v>307.63358778625957</v>
      </c>
      <c r="P141" s="50"/>
      <c r="Q141" s="50">
        <v>133.17876504483615</v>
      </c>
      <c r="R141" s="50"/>
      <c r="S141" s="50"/>
      <c r="T141" s="50"/>
      <c r="U141" s="5">
        <v>178.9657367369784</v>
      </c>
    </row>
    <row r="142" spans="1:21" ht="12.75">
      <c r="A142" s="46">
        <v>139</v>
      </c>
      <c r="B142" s="23">
        <v>22</v>
      </c>
      <c r="C142" s="47" t="s">
        <v>155</v>
      </c>
      <c r="D142" s="47" t="s">
        <v>6</v>
      </c>
      <c r="E142" s="47" t="s">
        <v>32</v>
      </c>
      <c r="F142" s="48">
        <v>28</v>
      </c>
      <c r="G142" s="49" t="s">
        <v>356</v>
      </c>
      <c r="H142" s="56">
        <f t="shared" si="12"/>
        <v>1725.319372650339</v>
      </c>
      <c r="I142" s="50">
        <f t="shared" si="13"/>
        <v>1725.319372650339</v>
      </c>
      <c r="J142" s="50">
        <f t="shared" si="14"/>
        <v>3</v>
      </c>
      <c r="K142" s="50">
        <v>732.0667613636363</v>
      </c>
      <c r="L142" s="50">
        <v>788.0374862183023</v>
      </c>
      <c r="M142" s="50"/>
      <c r="N142" s="50"/>
      <c r="O142" s="50"/>
      <c r="P142" s="50"/>
      <c r="Q142" s="50">
        <v>205.21512506840037</v>
      </c>
      <c r="R142" s="50"/>
      <c r="S142" s="50"/>
      <c r="T142" s="50"/>
      <c r="U142" s="5"/>
    </row>
    <row r="143" spans="1:21" ht="12.75">
      <c r="A143" s="46">
        <v>140</v>
      </c>
      <c r="B143" s="23">
        <v>6</v>
      </c>
      <c r="C143" s="47" t="s">
        <v>180</v>
      </c>
      <c r="D143" s="47" t="s">
        <v>8</v>
      </c>
      <c r="E143" s="47" t="s">
        <v>8</v>
      </c>
      <c r="F143" s="48">
        <v>64</v>
      </c>
      <c r="G143" s="49" t="s">
        <v>363</v>
      </c>
      <c r="H143" s="56">
        <f t="shared" si="12"/>
        <v>1714.910980940465</v>
      </c>
      <c r="I143" s="50">
        <f t="shared" si="13"/>
        <v>1714.910980940465</v>
      </c>
      <c r="J143" s="50">
        <f t="shared" si="14"/>
        <v>3</v>
      </c>
      <c r="K143" s="50">
        <v>603.1605113636364</v>
      </c>
      <c r="L143" s="50">
        <v>582.9658213891952</v>
      </c>
      <c r="M143" s="50"/>
      <c r="N143" s="50"/>
      <c r="O143" s="50"/>
      <c r="P143" s="50"/>
      <c r="Q143" s="50"/>
      <c r="R143" s="50"/>
      <c r="S143" s="50"/>
      <c r="T143" s="50"/>
      <c r="U143" s="5">
        <v>528.7846481876333</v>
      </c>
    </row>
    <row r="144" spans="1:21" ht="12.75">
      <c r="A144" s="46">
        <v>141</v>
      </c>
      <c r="B144" s="23">
        <v>14</v>
      </c>
      <c r="C144" s="47" t="s">
        <v>177</v>
      </c>
      <c r="D144" s="47" t="s">
        <v>12</v>
      </c>
      <c r="E144" s="47" t="s">
        <v>34</v>
      </c>
      <c r="F144" s="48">
        <v>41</v>
      </c>
      <c r="G144" s="49" t="s">
        <v>359</v>
      </c>
      <c r="H144" s="56">
        <f t="shared" si="12"/>
        <v>1697.792766220743</v>
      </c>
      <c r="I144" s="50">
        <f t="shared" si="13"/>
        <v>1697.792766220743</v>
      </c>
      <c r="J144" s="50">
        <f t="shared" si="14"/>
        <v>3</v>
      </c>
      <c r="K144" s="50">
        <v>634.0553977272727</v>
      </c>
      <c r="L144" s="50"/>
      <c r="M144" s="50"/>
      <c r="N144" s="50"/>
      <c r="O144" s="50"/>
      <c r="P144" s="50"/>
      <c r="Q144" s="50">
        <v>714.8276450928254</v>
      </c>
      <c r="R144" s="50"/>
      <c r="S144" s="50"/>
      <c r="T144" s="50"/>
      <c r="U144" s="5">
        <v>348.9097234006448</v>
      </c>
    </row>
    <row r="145" spans="1:21" ht="12.75">
      <c r="A145" s="46">
        <v>142</v>
      </c>
      <c r="B145" s="23">
        <v>23</v>
      </c>
      <c r="C145" s="47" t="s">
        <v>102</v>
      </c>
      <c r="D145" s="47" t="s">
        <v>194</v>
      </c>
      <c r="E145" s="47"/>
      <c r="F145" s="48">
        <v>1996</v>
      </c>
      <c r="G145" s="49" t="s">
        <v>356</v>
      </c>
      <c r="H145" s="56">
        <f t="shared" si="12"/>
        <v>1685.4133120752954</v>
      </c>
      <c r="I145" s="50">
        <f t="shared" si="13"/>
        <v>1685.4133120752954</v>
      </c>
      <c r="J145" s="50">
        <f t="shared" si="14"/>
        <v>3</v>
      </c>
      <c r="K145" s="50">
        <v>892.7556818181818</v>
      </c>
      <c r="L145" s="50">
        <v>299.1444866920152</v>
      </c>
      <c r="M145" s="50"/>
      <c r="N145" s="50">
        <v>493.51314356509835</v>
      </c>
      <c r="O145" s="50"/>
      <c r="P145" s="50"/>
      <c r="Q145" s="50"/>
      <c r="R145" s="50"/>
      <c r="S145" s="50"/>
      <c r="T145" s="50"/>
      <c r="U145" s="5"/>
    </row>
    <row r="146" spans="1:21" ht="12.75">
      <c r="A146" s="46">
        <v>143</v>
      </c>
      <c r="B146" s="23">
        <v>4</v>
      </c>
      <c r="C146" s="53" t="s">
        <v>327</v>
      </c>
      <c r="D146" s="47" t="s">
        <v>15</v>
      </c>
      <c r="E146" s="47" t="s">
        <v>304</v>
      </c>
      <c r="F146" s="48">
        <v>2000</v>
      </c>
      <c r="G146" s="49" t="s">
        <v>354</v>
      </c>
      <c r="H146" s="56">
        <f t="shared" si="12"/>
        <v>1652.4882385894518</v>
      </c>
      <c r="I146" s="50">
        <f t="shared" si="13"/>
        <v>1652.4882385894518</v>
      </c>
      <c r="J146" s="50">
        <f t="shared" si="14"/>
        <v>4</v>
      </c>
      <c r="K146" s="50"/>
      <c r="L146" s="50">
        <v>267.2053231939164</v>
      </c>
      <c r="M146" s="50">
        <v>834.3483496525582</v>
      </c>
      <c r="N146" s="50"/>
      <c r="O146" s="50">
        <v>312.72264631043254</v>
      </c>
      <c r="P146" s="50"/>
      <c r="Q146" s="50"/>
      <c r="R146" s="50">
        <v>238.2119194325447</v>
      </c>
      <c r="S146" s="50"/>
      <c r="T146" s="50"/>
      <c r="U146" s="5"/>
    </row>
    <row r="147" spans="1:21" ht="12.75">
      <c r="A147" s="46">
        <v>144</v>
      </c>
      <c r="B147" s="23">
        <v>7</v>
      </c>
      <c r="C147" s="47" t="s">
        <v>183</v>
      </c>
      <c r="D147" s="47" t="s">
        <v>6</v>
      </c>
      <c r="E147" s="47" t="s">
        <v>35</v>
      </c>
      <c r="F147" s="48">
        <v>1953</v>
      </c>
      <c r="G147" s="49" t="s">
        <v>363</v>
      </c>
      <c r="H147" s="56">
        <f t="shared" si="12"/>
        <v>1618.1216458249583</v>
      </c>
      <c r="I147" s="50">
        <f t="shared" si="13"/>
        <v>1618.1216458249583</v>
      </c>
      <c r="J147" s="50">
        <f t="shared" si="14"/>
        <v>3</v>
      </c>
      <c r="K147" s="50">
        <v>545.809659090909</v>
      </c>
      <c r="L147" s="50"/>
      <c r="M147" s="50">
        <v>716.3119867340491</v>
      </c>
      <c r="N147" s="50"/>
      <c r="O147" s="50"/>
      <c r="P147" s="50"/>
      <c r="Q147" s="50"/>
      <c r="R147" s="50"/>
      <c r="S147" s="50"/>
      <c r="T147" s="50"/>
      <c r="U147" s="5">
        <v>356</v>
      </c>
    </row>
    <row r="148" spans="1:21" ht="12.75">
      <c r="A148" s="46">
        <v>145</v>
      </c>
      <c r="B148" s="23">
        <v>5</v>
      </c>
      <c r="C148" s="47" t="s">
        <v>82</v>
      </c>
      <c r="D148" s="47" t="s">
        <v>6</v>
      </c>
      <c r="E148" s="47" t="s">
        <v>34</v>
      </c>
      <c r="F148" s="48">
        <v>19</v>
      </c>
      <c r="G148" s="49" t="s">
        <v>353</v>
      </c>
      <c r="H148" s="56">
        <f t="shared" si="12"/>
        <v>1561.9779480634813</v>
      </c>
      <c r="I148" s="50">
        <f t="shared" si="13"/>
        <v>1561.9779480634813</v>
      </c>
      <c r="J148" s="50">
        <f t="shared" si="14"/>
        <v>4</v>
      </c>
      <c r="K148" s="50">
        <v>166.58201058201064</v>
      </c>
      <c r="L148" s="50"/>
      <c r="M148" s="50"/>
      <c r="N148" s="50"/>
      <c r="O148" s="50"/>
      <c r="P148" s="50"/>
      <c r="Q148" s="50">
        <v>205.08991754852948</v>
      </c>
      <c r="R148" s="50">
        <v>766.4556890318722</v>
      </c>
      <c r="S148" s="50"/>
      <c r="T148" s="50"/>
      <c r="U148" s="5">
        <v>423.85033090106907</v>
      </c>
    </row>
    <row r="149" spans="1:21" ht="12.75">
      <c r="A149" s="46">
        <v>146</v>
      </c>
      <c r="B149" s="23">
        <v>5</v>
      </c>
      <c r="C149" s="47" t="s">
        <v>240</v>
      </c>
      <c r="D149" s="47" t="s">
        <v>11</v>
      </c>
      <c r="E149" s="47" t="s">
        <v>30</v>
      </c>
      <c r="F149" s="48">
        <v>16</v>
      </c>
      <c r="G149" s="49" t="s">
        <v>354</v>
      </c>
      <c r="H149" s="56">
        <f t="shared" si="12"/>
        <v>1556.670569231005</v>
      </c>
      <c r="I149" s="50">
        <f t="shared" si="13"/>
        <v>1556.670569231005</v>
      </c>
      <c r="J149" s="50">
        <f t="shared" si="14"/>
        <v>3</v>
      </c>
      <c r="K149" s="50"/>
      <c r="L149" s="50">
        <v>282.6045627376426</v>
      </c>
      <c r="M149" s="50"/>
      <c r="N149" s="50"/>
      <c r="O149" s="50"/>
      <c r="P149" s="50"/>
      <c r="Q149" s="50"/>
      <c r="R149" s="50">
        <v>940.7326731600292</v>
      </c>
      <c r="S149" s="50"/>
      <c r="T149" s="50">
        <v>333.3333333333333</v>
      </c>
      <c r="U149" s="5"/>
    </row>
    <row r="150" spans="1:21" ht="12.75">
      <c r="A150" s="46">
        <v>147</v>
      </c>
      <c r="B150" s="23">
        <v>17</v>
      </c>
      <c r="C150" s="47" t="s">
        <v>85</v>
      </c>
      <c r="D150" s="47" t="s">
        <v>18</v>
      </c>
      <c r="E150" s="47" t="s">
        <v>31</v>
      </c>
      <c r="F150" s="48">
        <v>1971</v>
      </c>
      <c r="G150" s="49" t="s">
        <v>360</v>
      </c>
      <c r="H150" s="56">
        <f t="shared" si="12"/>
        <v>1556.5028873137594</v>
      </c>
      <c r="I150" s="50">
        <f t="shared" si="13"/>
        <v>1556.5028873137594</v>
      </c>
      <c r="J150" s="50">
        <f t="shared" si="14"/>
        <v>5</v>
      </c>
      <c r="K150" s="50">
        <v>139.2380952380954</v>
      </c>
      <c r="L150" s="50"/>
      <c r="M150" s="50">
        <v>198.91081761478924</v>
      </c>
      <c r="N150" s="50">
        <v>337</v>
      </c>
      <c r="O150" s="50"/>
      <c r="P150" s="50"/>
      <c r="Q150" s="50">
        <v>303.3539744608748</v>
      </c>
      <c r="R150" s="50"/>
      <c r="S150" s="50"/>
      <c r="T150" s="50"/>
      <c r="U150" s="5">
        <v>578</v>
      </c>
    </row>
    <row r="151" spans="1:21" ht="12.75">
      <c r="A151" s="46">
        <v>148</v>
      </c>
      <c r="B151" s="23">
        <v>1</v>
      </c>
      <c r="C151" s="47" t="s">
        <v>370</v>
      </c>
      <c r="D151" s="47" t="s">
        <v>3</v>
      </c>
      <c r="E151" s="47" t="s">
        <v>10</v>
      </c>
      <c r="F151" s="48">
        <v>1939</v>
      </c>
      <c r="G151" s="49" t="s">
        <v>366</v>
      </c>
      <c r="H151" s="56">
        <f t="shared" si="12"/>
        <v>1499.382273208204</v>
      </c>
      <c r="I151" s="50">
        <f t="shared" si="13"/>
        <v>1499.382273208204</v>
      </c>
      <c r="J151" s="50">
        <f t="shared" si="14"/>
        <v>3</v>
      </c>
      <c r="K151" s="50"/>
      <c r="L151" s="50"/>
      <c r="M151" s="50"/>
      <c r="N151" s="50">
        <v>398.22604334229214</v>
      </c>
      <c r="O151" s="50"/>
      <c r="P151" s="50"/>
      <c r="Q151" s="50"/>
      <c r="R151" s="50">
        <v>747.6223761411536</v>
      </c>
      <c r="S151" s="50"/>
      <c r="T151" s="50"/>
      <c r="U151" s="5">
        <v>353.5338537247582</v>
      </c>
    </row>
    <row r="152" spans="1:21" ht="12.75">
      <c r="A152" s="46">
        <v>149</v>
      </c>
      <c r="B152" s="23">
        <v>6</v>
      </c>
      <c r="C152" s="47" t="s">
        <v>74</v>
      </c>
      <c r="D152" s="47" t="s">
        <v>3</v>
      </c>
      <c r="E152" s="47" t="s">
        <v>10</v>
      </c>
      <c r="F152" s="48">
        <v>2000</v>
      </c>
      <c r="G152" s="49" t="s">
        <v>354</v>
      </c>
      <c r="H152" s="56">
        <f t="shared" si="12"/>
        <v>1495.4997236042013</v>
      </c>
      <c r="I152" s="50">
        <f t="shared" si="13"/>
        <v>1495.4997236042013</v>
      </c>
      <c r="J152" s="50">
        <f t="shared" si="14"/>
        <v>3</v>
      </c>
      <c r="K152" s="50">
        <v>204.1798941798942</v>
      </c>
      <c r="L152" s="50"/>
      <c r="M152" s="50"/>
      <c r="N152" s="50">
        <v>441</v>
      </c>
      <c r="O152" s="50"/>
      <c r="P152" s="50"/>
      <c r="Q152" s="50"/>
      <c r="R152" s="50"/>
      <c r="S152" s="50"/>
      <c r="T152" s="50"/>
      <c r="U152" s="5">
        <v>850.319829424307</v>
      </c>
    </row>
    <row r="153" spans="1:21" ht="12.75">
      <c r="A153" s="46">
        <v>150</v>
      </c>
      <c r="B153" s="23">
        <v>24</v>
      </c>
      <c r="C153" s="47" t="s">
        <v>71</v>
      </c>
      <c r="D153" s="47" t="s">
        <v>3</v>
      </c>
      <c r="E153" s="47" t="s">
        <v>34</v>
      </c>
      <c r="F153" s="48">
        <v>23</v>
      </c>
      <c r="G153" s="49" t="s">
        <v>356</v>
      </c>
      <c r="H153" s="56">
        <f t="shared" si="12"/>
        <v>1462.9973646578405</v>
      </c>
      <c r="I153" s="50">
        <f t="shared" si="13"/>
        <v>1462.9973646578405</v>
      </c>
      <c r="J153" s="50">
        <f t="shared" si="14"/>
        <v>3</v>
      </c>
      <c r="K153" s="50">
        <v>221.98941798941797</v>
      </c>
      <c r="L153" s="50"/>
      <c r="M153" s="50"/>
      <c r="N153" s="50"/>
      <c r="O153" s="50"/>
      <c r="P153" s="50"/>
      <c r="Q153" s="50">
        <v>255.9241706161137</v>
      </c>
      <c r="R153" s="50"/>
      <c r="S153" s="50"/>
      <c r="T153" s="50">
        <v>985.0837760523088</v>
      </c>
      <c r="U153" s="5"/>
    </row>
    <row r="154" spans="1:21" ht="12.75">
      <c r="A154" s="46">
        <v>151</v>
      </c>
      <c r="B154" s="23">
        <v>16</v>
      </c>
      <c r="C154" s="47" t="s">
        <v>239</v>
      </c>
      <c r="D154" s="47" t="s">
        <v>3</v>
      </c>
      <c r="E154" s="47" t="s">
        <v>10</v>
      </c>
      <c r="F154" s="48">
        <v>1957</v>
      </c>
      <c r="G154" s="49" t="s">
        <v>362</v>
      </c>
      <c r="H154" s="56">
        <f t="shared" si="12"/>
        <v>1450.3146838235552</v>
      </c>
      <c r="I154" s="50">
        <f t="shared" si="13"/>
        <v>1450.3146838235552</v>
      </c>
      <c r="J154" s="50">
        <f t="shared" si="14"/>
        <v>5</v>
      </c>
      <c r="K154" s="50"/>
      <c r="L154" s="50">
        <v>379.2723263506066</v>
      </c>
      <c r="M154" s="50">
        <v>371.32570672773204</v>
      </c>
      <c r="N154" s="50">
        <v>381</v>
      </c>
      <c r="O154" s="50"/>
      <c r="P154" s="50"/>
      <c r="Q154" s="50">
        <v>130.71665074521658</v>
      </c>
      <c r="R154" s="50"/>
      <c r="S154" s="50"/>
      <c r="T154" s="50"/>
      <c r="U154" s="5">
        <v>188</v>
      </c>
    </row>
    <row r="155" spans="1:21" ht="12.75">
      <c r="A155" s="46">
        <v>152</v>
      </c>
      <c r="B155" s="23">
        <v>25</v>
      </c>
      <c r="C155" s="47" t="s">
        <v>278</v>
      </c>
      <c r="D155" s="47" t="s">
        <v>6</v>
      </c>
      <c r="E155" s="47" t="s">
        <v>32</v>
      </c>
      <c r="F155" s="48">
        <v>1987</v>
      </c>
      <c r="G155" s="49" t="s">
        <v>356</v>
      </c>
      <c r="H155" s="56">
        <f t="shared" si="12"/>
        <v>1431.9455719542698</v>
      </c>
      <c r="I155" s="50">
        <f t="shared" si="13"/>
        <v>1431.9455719542698</v>
      </c>
      <c r="J155" s="50">
        <f t="shared" si="14"/>
        <v>3</v>
      </c>
      <c r="K155" s="50"/>
      <c r="L155" s="50"/>
      <c r="M155" s="50">
        <v>773.3511331332911</v>
      </c>
      <c r="N155" s="50"/>
      <c r="O155" s="50"/>
      <c r="P155" s="50"/>
      <c r="Q155" s="50"/>
      <c r="R155" s="50"/>
      <c r="S155" s="50"/>
      <c r="T155" s="50">
        <v>265.7342657342657</v>
      </c>
      <c r="U155" s="5">
        <v>392.8601730867131</v>
      </c>
    </row>
    <row r="156" spans="1:21" ht="12.75">
      <c r="A156" s="46">
        <v>153</v>
      </c>
      <c r="B156" s="23">
        <v>26</v>
      </c>
      <c r="C156" s="47" t="s">
        <v>148</v>
      </c>
      <c r="D156" s="47" t="s">
        <v>6</v>
      </c>
      <c r="E156" s="47"/>
      <c r="F156" s="48">
        <v>1987</v>
      </c>
      <c r="G156" s="49" t="s">
        <v>356</v>
      </c>
      <c r="H156" s="56">
        <f t="shared" si="12"/>
        <v>1372.0428312774877</v>
      </c>
      <c r="I156" s="50">
        <f t="shared" si="13"/>
        <v>1372.0428312774877</v>
      </c>
      <c r="J156" s="50">
        <f t="shared" si="14"/>
        <v>3</v>
      </c>
      <c r="K156" s="50">
        <v>754.794034090909</v>
      </c>
      <c r="L156" s="50"/>
      <c r="M156" s="50">
        <v>228.49111369955665</v>
      </c>
      <c r="N156" s="50"/>
      <c r="O156" s="50"/>
      <c r="P156" s="50"/>
      <c r="Q156" s="50">
        <v>388.757683487022</v>
      </c>
      <c r="R156" s="50"/>
      <c r="S156" s="50"/>
      <c r="T156" s="50"/>
      <c r="U156" s="5"/>
    </row>
    <row r="157" spans="1:21" ht="12.75">
      <c r="A157" s="46">
        <v>154</v>
      </c>
      <c r="B157" s="23">
        <v>15</v>
      </c>
      <c r="C157" s="47" t="s">
        <v>80</v>
      </c>
      <c r="D157" s="47" t="s">
        <v>18</v>
      </c>
      <c r="E157" s="47" t="s">
        <v>31</v>
      </c>
      <c r="F157" s="48">
        <v>1977</v>
      </c>
      <c r="G157" s="49" t="s">
        <v>358</v>
      </c>
      <c r="H157" s="56">
        <f t="shared" si="12"/>
        <v>1321.7985334523373</v>
      </c>
      <c r="I157" s="50">
        <f t="shared" si="13"/>
        <v>1321.7985334523373</v>
      </c>
      <c r="J157" s="50">
        <f t="shared" si="14"/>
        <v>3</v>
      </c>
      <c r="K157" s="50">
        <v>185.6507936507937</v>
      </c>
      <c r="L157" s="50">
        <v>738.1477398015436</v>
      </c>
      <c r="M157" s="50"/>
      <c r="N157" s="50">
        <v>398</v>
      </c>
      <c r="O157" s="50"/>
      <c r="P157" s="50"/>
      <c r="Q157" s="50"/>
      <c r="R157" s="50"/>
      <c r="S157" s="50"/>
      <c r="T157" s="50"/>
      <c r="U157" s="5"/>
    </row>
    <row r="158" spans="1:21" ht="12.75">
      <c r="A158" s="46">
        <v>155</v>
      </c>
      <c r="B158" s="23">
        <v>15</v>
      </c>
      <c r="C158" s="47" t="s">
        <v>184</v>
      </c>
      <c r="D158" s="47" t="s">
        <v>13</v>
      </c>
      <c r="E158" s="47" t="s">
        <v>34</v>
      </c>
      <c r="F158" s="48">
        <v>40</v>
      </c>
      <c r="G158" s="49" t="s">
        <v>359</v>
      </c>
      <c r="H158" s="56">
        <f t="shared" si="12"/>
        <v>1297.4987157963315</v>
      </c>
      <c r="I158" s="50">
        <f t="shared" si="13"/>
        <v>1297.4987157963315</v>
      </c>
      <c r="J158" s="50">
        <f t="shared" si="14"/>
        <v>3</v>
      </c>
      <c r="K158" s="50">
        <v>537.6420454545453</v>
      </c>
      <c r="L158" s="50">
        <v>589.8566703417863</v>
      </c>
      <c r="M158" s="50"/>
      <c r="N158" s="50"/>
      <c r="O158" s="50"/>
      <c r="P158" s="50"/>
      <c r="Q158" s="50">
        <v>170</v>
      </c>
      <c r="R158" s="50"/>
      <c r="S158" s="50"/>
      <c r="T158" s="50"/>
      <c r="U158" s="5"/>
    </row>
    <row r="159" spans="1:21" ht="12.75">
      <c r="A159" s="46">
        <v>156</v>
      </c>
      <c r="B159" s="23">
        <v>17</v>
      </c>
      <c r="C159" s="47" t="s">
        <v>298</v>
      </c>
      <c r="D159" s="47" t="s">
        <v>18</v>
      </c>
      <c r="E159" s="47" t="s">
        <v>31</v>
      </c>
      <c r="F159" s="48">
        <v>1959</v>
      </c>
      <c r="G159" s="49" t="s">
        <v>362</v>
      </c>
      <c r="H159" s="56">
        <f t="shared" si="12"/>
        <v>1221.812402852579</v>
      </c>
      <c r="I159" s="50">
        <f t="shared" si="13"/>
        <v>1221.812402852579</v>
      </c>
      <c r="J159" s="50">
        <f t="shared" si="14"/>
        <v>3</v>
      </c>
      <c r="K159" s="50"/>
      <c r="L159" s="50"/>
      <c r="M159" s="50"/>
      <c r="N159" s="50">
        <v>781.263105341987</v>
      </c>
      <c r="O159" s="50"/>
      <c r="P159" s="50"/>
      <c r="Q159" s="50">
        <v>137.4778568182451</v>
      </c>
      <c r="R159" s="50"/>
      <c r="S159" s="50"/>
      <c r="T159" s="50"/>
      <c r="U159" s="5">
        <v>303.07144069234687</v>
      </c>
    </row>
    <row r="160" spans="1:21" ht="12.75">
      <c r="A160" s="46">
        <v>157</v>
      </c>
      <c r="B160" s="23">
        <v>6</v>
      </c>
      <c r="C160" s="47" t="s">
        <v>83</v>
      </c>
      <c r="D160" s="47" t="s">
        <v>18</v>
      </c>
      <c r="E160" s="47" t="s">
        <v>31</v>
      </c>
      <c r="F160" s="48">
        <v>1999</v>
      </c>
      <c r="G160" s="49" t="s">
        <v>353</v>
      </c>
      <c r="H160" s="56">
        <f t="shared" si="12"/>
        <v>1083.165937341147</v>
      </c>
      <c r="I160" s="50">
        <f t="shared" si="13"/>
        <v>1083.165937341147</v>
      </c>
      <c r="J160" s="50">
        <f t="shared" si="14"/>
        <v>5</v>
      </c>
      <c r="K160" s="50">
        <v>153.62962962962982</v>
      </c>
      <c r="L160" s="50"/>
      <c r="M160" s="50">
        <v>231.19175997595252</v>
      </c>
      <c r="N160" s="50">
        <v>407.2531897249393</v>
      </c>
      <c r="O160" s="50"/>
      <c r="P160" s="50"/>
      <c r="Q160" s="50">
        <v>127.8597974700808</v>
      </c>
      <c r="R160" s="50"/>
      <c r="S160" s="50"/>
      <c r="T160" s="50"/>
      <c r="U160" s="5">
        <v>163.2315605405445</v>
      </c>
    </row>
    <row r="161" spans="1:21" ht="12.75">
      <c r="A161" s="46">
        <v>158</v>
      </c>
      <c r="B161" s="23">
        <v>18</v>
      </c>
      <c r="C161" s="47" t="s">
        <v>86</v>
      </c>
      <c r="D161" s="47" t="s">
        <v>18</v>
      </c>
      <c r="E161" s="47" t="s">
        <v>31</v>
      </c>
      <c r="F161" s="48">
        <v>1967</v>
      </c>
      <c r="G161" s="49" t="s">
        <v>360</v>
      </c>
      <c r="H161" s="56">
        <f t="shared" si="12"/>
        <v>1010.9486503497684</v>
      </c>
      <c r="I161" s="50">
        <f t="shared" si="13"/>
        <v>1010.9486503497684</v>
      </c>
      <c r="J161" s="50">
        <f t="shared" si="14"/>
        <v>5</v>
      </c>
      <c r="K161" s="50">
        <v>139.05820105820123</v>
      </c>
      <c r="L161" s="50">
        <v>191.9201520912548</v>
      </c>
      <c r="M161" s="50">
        <v>197.5722364169234</v>
      </c>
      <c r="N161" s="50"/>
      <c r="O161" s="50"/>
      <c r="P161" s="50"/>
      <c r="Q161" s="50">
        <v>169.78139694493652</v>
      </c>
      <c r="R161" s="50"/>
      <c r="S161" s="50"/>
      <c r="T161" s="50"/>
      <c r="U161" s="5">
        <v>312.6166638384524</v>
      </c>
    </row>
    <row r="162" spans="1:21" ht="12.75">
      <c r="A162" s="46">
        <v>159</v>
      </c>
      <c r="B162" s="23">
        <v>7</v>
      </c>
      <c r="C162" s="47" t="s">
        <v>242</v>
      </c>
      <c r="D162" s="47" t="s">
        <v>18</v>
      </c>
      <c r="E162" s="47" t="s">
        <v>31</v>
      </c>
      <c r="F162" s="48">
        <v>2000</v>
      </c>
      <c r="G162" s="49" t="s">
        <v>354</v>
      </c>
      <c r="H162" s="56">
        <f t="shared" si="12"/>
        <v>989.7031522394286</v>
      </c>
      <c r="I162" s="50">
        <f t="shared" si="13"/>
        <v>989.7031522394286</v>
      </c>
      <c r="J162" s="50">
        <f t="shared" si="14"/>
        <v>4</v>
      </c>
      <c r="K162" s="50"/>
      <c r="L162" s="50">
        <v>269.20152091254755</v>
      </c>
      <c r="M162" s="50"/>
      <c r="N162" s="50">
        <v>436</v>
      </c>
      <c r="O162" s="50"/>
      <c r="P162" s="50"/>
      <c r="Q162" s="50">
        <v>133.28105288281222</v>
      </c>
      <c r="R162" s="50"/>
      <c r="S162" s="50"/>
      <c r="T162" s="50"/>
      <c r="U162" s="5">
        <v>151.22057844406885</v>
      </c>
    </row>
    <row r="163" spans="1:21" ht="12.75">
      <c r="A163" s="46">
        <v>160</v>
      </c>
      <c r="B163" s="23">
        <v>8</v>
      </c>
      <c r="C163" s="47" t="s">
        <v>187</v>
      </c>
      <c r="D163" s="47" t="s">
        <v>3</v>
      </c>
      <c r="E163" s="47" t="s">
        <v>10</v>
      </c>
      <c r="F163" s="48">
        <v>64</v>
      </c>
      <c r="G163" s="49" t="s">
        <v>363</v>
      </c>
      <c r="H163" s="56">
        <f t="shared" si="12"/>
        <v>986.0892120625876</v>
      </c>
      <c r="I163" s="50">
        <f t="shared" si="13"/>
        <v>986.0892120625876</v>
      </c>
      <c r="J163" s="50">
        <f t="shared" si="14"/>
        <v>4</v>
      </c>
      <c r="K163" s="50">
        <v>142.22301136363603</v>
      </c>
      <c r="L163" s="50"/>
      <c r="M163" s="50"/>
      <c r="N163" s="50">
        <v>305.8662006989517</v>
      </c>
      <c r="O163" s="50"/>
      <c r="P163" s="50"/>
      <c r="Q163" s="50">
        <v>248</v>
      </c>
      <c r="R163" s="50"/>
      <c r="S163" s="50"/>
      <c r="T163" s="50"/>
      <c r="U163" s="5">
        <v>290</v>
      </c>
    </row>
    <row r="164" spans="1:21" ht="12.75">
      <c r="A164" s="46">
        <v>161</v>
      </c>
      <c r="B164" s="23">
        <v>1</v>
      </c>
      <c r="C164" s="47" t="s">
        <v>76</v>
      </c>
      <c r="D164" s="47" t="s">
        <v>33</v>
      </c>
      <c r="E164" s="47" t="s">
        <v>29</v>
      </c>
      <c r="F164" s="48">
        <v>2003</v>
      </c>
      <c r="G164" s="49" t="s">
        <v>355</v>
      </c>
      <c r="H164" s="56">
        <f aca="true" t="shared" si="15" ref="H164:H183">IF(J164=11,SUM(K164:U164)-SMALL(K164:U164,1)-SMALL(K164:U164,2)-SMALL(K164:U164,3),(IF(J164=10,SUM(K164:U164)-SMALL(K164:U164,1)-SMALL(K164:U164,2),(IF(J164=9,SUM(K164:U164)-SMALL(K164:U164,1),SUM(K164:U164))))))</f>
        <v>966.3093427743457</v>
      </c>
      <c r="I164" s="50">
        <f aca="true" t="shared" si="16" ref="I164:I183">SUM(K164:U164)</f>
        <v>966.3093427743457</v>
      </c>
      <c r="J164" s="50">
        <f aca="true" t="shared" si="17" ref="J164:J195">COUNT(K164:U164)</f>
        <v>6</v>
      </c>
      <c r="K164" s="50">
        <v>195.36507936507962</v>
      </c>
      <c r="L164" s="50"/>
      <c r="M164" s="50">
        <v>244.91104306004357</v>
      </c>
      <c r="N164" s="50"/>
      <c r="O164" s="50">
        <v>165.45189504373175</v>
      </c>
      <c r="P164" s="50"/>
      <c r="Q164" s="50"/>
      <c r="R164" s="50">
        <v>98.75093560643984</v>
      </c>
      <c r="S164" s="50"/>
      <c r="T164" s="50">
        <v>82.35981308411215</v>
      </c>
      <c r="U164" s="5">
        <v>179.47057661493884</v>
      </c>
    </row>
    <row r="165" spans="1:21" ht="12.75">
      <c r="A165" s="46">
        <v>162</v>
      </c>
      <c r="B165" s="23">
        <v>8</v>
      </c>
      <c r="C165" s="47" t="s">
        <v>280</v>
      </c>
      <c r="D165" s="47" t="s">
        <v>18</v>
      </c>
      <c r="E165" s="47" t="s">
        <v>31</v>
      </c>
      <c r="F165" s="48">
        <v>2002</v>
      </c>
      <c r="G165" s="49" t="s">
        <v>354</v>
      </c>
      <c r="H165" s="56">
        <f t="shared" si="15"/>
        <v>956.8714697066584</v>
      </c>
      <c r="I165" s="50">
        <f t="shared" si="16"/>
        <v>956.8714697066584</v>
      </c>
      <c r="J165" s="50">
        <f t="shared" si="17"/>
        <v>4</v>
      </c>
      <c r="K165" s="50"/>
      <c r="L165" s="50"/>
      <c r="M165" s="50">
        <v>235.10887127075978</v>
      </c>
      <c r="N165" s="50">
        <v>422.74970775425373</v>
      </c>
      <c r="O165" s="50"/>
      <c r="P165" s="50"/>
      <c r="Q165" s="50">
        <v>133.3833407207883</v>
      </c>
      <c r="R165" s="50"/>
      <c r="S165" s="50"/>
      <c r="T165" s="50"/>
      <c r="U165" s="5">
        <v>165.6295499608566</v>
      </c>
    </row>
    <row r="166" spans="1:21" ht="12.75">
      <c r="A166" s="46">
        <v>163</v>
      </c>
      <c r="B166" s="23">
        <v>2</v>
      </c>
      <c r="C166" s="47" t="s">
        <v>75</v>
      </c>
      <c r="D166" s="47" t="s">
        <v>33</v>
      </c>
      <c r="E166" s="47" t="s">
        <v>29</v>
      </c>
      <c r="F166" s="48">
        <v>2003</v>
      </c>
      <c r="G166" s="49" t="s">
        <v>355</v>
      </c>
      <c r="H166" s="56">
        <f t="shared" si="15"/>
        <v>940.741392878642</v>
      </c>
      <c r="I166" s="50">
        <f t="shared" si="16"/>
        <v>940.741392878642</v>
      </c>
      <c r="J166" s="50">
        <f t="shared" si="17"/>
        <v>6</v>
      </c>
      <c r="K166" s="50">
        <v>195.90476190476213</v>
      </c>
      <c r="L166" s="50"/>
      <c r="M166" s="50">
        <v>241.40959645299466</v>
      </c>
      <c r="N166" s="50"/>
      <c r="O166" s="50">
        <v>157.43440233236151</v>
      </c>
      <c r="P166" s="50"/>
      <c r="Q166" s="50"/>
      <c r="R166" s="50">
        <v>97.08162302092421</v>
      </c>
      <c r="S166" s="50"/>
      <c r="T166" s="50">
        <v>80</v>
      </c>
      <c r="U166" s="5">
        <v>168.91100916759953</v>
      </c>
    </row>
    <row r="167" spans="1:21" ht="12.75">
      <c r="A167" s="46">
        <v>164</v>
      </c>
      <c r="B167" s="23">
        <v>27</v>
      </c>
      <c r="C167" s="47" t="s">
        <v>77</v>
      </c>
      <c r="D167" s="47" t="s">
        <v>91</v>
      </c>
      <c r="E167" s="47" t="s">
        <v>90</v>
      </c>
      <c r="F167" s="48">
        <v>20</v>
      </c>
      <c r="G167" s="49" t="s">
        <v>356</v>
      </c>
      <c r="H167" s="56">
        <f t="shared" si="15"/>
        <v>925.3309323303338</v>
      </c>
      <c r="I167" s="50">
        <f t="shared" si="16"/>
        <v>925.3309323303338</v>
      </c>
      <c r="J167" s="50">
        <f t="shared" si="17"/>
        <v>3</v>
      </c>
      <c r="K167" s="50">
        <v>192.48677248677262</v>
      </c>
      <c r="L167" s="50">
        <v>389.7464167585449</v>
      </c>
      <c r="M167" s="50"/>
      <c r="N167" s="50"/>
      <c r="O167" s="50"/>
      <c r="P167" s="50"/>
      <c r="Q167" s="50"/>
      <c r="R167" s="50"/>
      <c r="S167" s="50"/>
      <c r="T167" s="50"/>
      <c r="U167" s="5">
        <v>343.09774308501613</v>
      </c>
    </row>
    <row r="168" spans="1:21" ht="12.75">
      <c r="A168" s="46">
        <v>165</v>
      </c>
      <c r="B168" s="23">
        <v>9</v>
      </c>
      <c r="C168" s="47" t="s">
        <v>319</v>
      </c>
      <c r="D168" s="47" t="s">
        <v>6</v>
      </c>
      <c r="E168" s="47" t="s">
        <v>32</v>
      </c>
      <c r="F168" s="48" t="s">
        <v>316</v>
      </c>
      <c r="G168" s="49" t="s">
        <v>354</v>
      </c>
      <c r="H168" s="56">
        <f t="shared" si="15"/>
        <v>855.2837821406749</v>
      </c>
      <c r="I168" s="50">
        <f t="shared" si="16"/>
        <v>855.2837821406749</v>
      </c>
      <c r="J168" s="50">
        <f t="shared" si="17"/>
        <v>3</v>
      </c>
      <c r="K168" s="50"/>
      <c r="L168" s="50"/>
      <c r="M168" s="50"/>
      <c r="N168" s="50"/>
      <c r="O168" s="50"/>
      <c r="P168" s="50"/>
      <c r="Q168" s="50">
        <v>187.435657246733</v>
      </c>
      <c r="R168" s="50"/>
      <c r="S168" s="50"/>
      <c r="T168" s="50">
        <v>278</v>
      </c>
      <c r="U168" s="5">
        <v>389.84812489394193</v>
      </c>
    </row>
    <row r="169" spans="1:21" ht="12.75">
      <c r="A169" s="46">
        <v>166</v>
      </c>
      <c r="B169" s="23">
        <v>10</v>
      </c>
      <c r="C169" s="47" t="s">
        <v>81</v>
      </c>
      <c r="D169" s="47" t="s">
        <v>18</v>
      </c>
      <c r="E169" s="47" t="s">
        <v>31</v>
      </c>
      <c r="F169" s="48">
        <v>2001</v>
      </c>
      <c r="G169" s="49" t="s">
        <v>354</v>
      </c>
      <c r="H169" s="56">
        <f t="shared" si="15"/>
        <v>761.3017134206658</v>
      </c>
      <c r="I169" s="50">
        <f t="shared" si="16"/>
        <v>761.3017134206658</v>
      </c>
      <c r="J169" s="50">
        <f t="shared" si="17"/>
        <v>3</v>
      </c>
      <c r="K169" s="50">
        <v>178.6349206349209</v>
      </c>
      <c r="L169" s="50"/>
      <c r="M169" s="50">
        <v>233.73036747576464</v>
      </c>
      <c r="N169" s="50">
        <v>348.9364253099803</v>
      </c>
      <c r="O169" s="50"/>
      <c r="P169" s="50"/>
      <c r="Q169" s="50"/>
      <c r="R169" s="50"/>
      <c r="S169" s="50"/>
      <c r="T169" s="50"/>
      <c r="U169" s="5"/>
    </row>
    <row r="170" spans="1:21" ht="12.75">
      <c r="A170" s="46">
        <v>167</v>
      </c>
      <c r="B170" s="23">
        <v>3</v>
      </c>
      <c r="C170" s="53" t="s">
        <v>328</v>
      </c>
      <c r="D170" s="54" t="s">
        <v>326</v>
      </c>
      <c r="E170" s="47" t="s">
        <v>34</v>
      </c>
      <c r="F170" s="55">
        <v>13</v>
      </c>
      <c r="G170" s="49" t="s">
        <v>355</v>
      </c>
      <c r="H170" s="56">
        <f t="shared" si="15"/>
        <v>740.5138505583379</v>
      </c>
      <c r="I170" s="50">
        <f t="shared" si="16"/>
        <v>740.5138505583379</v>
      </c>
      <c r="J170" s="50">
        <f t="shared" si="17"/>
        <v>3</v>
      </c>
      <c r="K170" s="50"/>
      <c r="L170" s="50"/>
      <c r="M170" s="50"/>
      <c r="N170" s="50"/>
      <c r="O170" s="50"/>
      <c r="P170" s="50"/>
      <c r="Q170" s="50"/>
      <c r="R170" s="50">
        <v>227.31117808088038</v>
      </c>
      <c r="S170" s="50"/>
      <c r="T170" s="50">
        <v>74.37694704049844</v>
      </c>
      <c r="U170" s="5">
        <v>438.82572543695915</v>
      </c>
    </row>
    <row r="171" spans="1:21" ht="12.75">
      <c r="A171" s="46">
        <v>168</v>
      </c>
      <c r="B171" s="23">
        <v>4</v>
      </c>
      <c r="C171" s="47" t="s">
        <v>78</v>
      </c>
      <c r="D171" s="47" t="s">
        <v>33</v>
      </c>
      <c r="E171" s="47" t="s">
        <v>29</v>
      </c>
      <c r="F171" s="48">
        <v>2003</v>
      </c>
      <c r="G171" s="49" t="s">
        <v>355</v>
      </c>
      <c r="H171" s="56">
        <f t="shared" si="15"/>
        <v>713.7595304241855</v>
      </c>
      <c r="I171" s="50">
        <f t="shared" si="16"/>
        <v>713.7595304241855</v>
      </c>
      <c r="J171" s="50">
        <f t="shared" si="17"/>
        <v>5</v>
      </c>
      <c r="K171" s="50">
        <v>191.04761904761926</v>
      </c>
      <c r="L171" s="50"/>
      <c r="M171" s="50"/>
      <c r="N171" s="50"/>
      <c r="O171" s="50">
        <v>166.66666666666666</v>
      </c>
      <c r="P171" s="50"/>
      <c r="Q171" s="50"/>
      <c r="R171" s="50">
        <v>100</v>
      </c>
      <c r="S171" s="50"/>
      <c r="T171" s="50">
        <v>81.58099688473519</v>
      </c>
      <c r="U171" s="5">
        <v>174.46424782516442</v>
      </c>
    </row>
    <row r="172" spans="1:21" ht="12.75">
      <c r="A172" s="46">
        <v>169</v>
      </c>
      <c r="B172" s="23">
        <v>11</v>
      </c>
      <c r="C172" s="47" t="s">
        <v>307</v>
      </c>
      <c r="D172" s="47" t="s">
        <v>33</v>
      </c>
      <c r="E172" s="47" t="s">
        <v>29</v>
      </c>
      <c r="F172" s="48">
        <v>2001</v>
      </c>
      <c r="G172" s="49" t="s">
        <v>354</v>
      </c>
      <c r="H172" s="56">
        <f t="shared" si="15"/>
        <v>647.9235281230563</v>
      </c>
      <c r="I172" s="50">
        <f t="shared" si="16"/>
        <v>647.9235281230563</v>
      </c>
      <c r="J172" s="50">
        <f t="shared" si="17"/>
        <v>3</v>
      </c>
      <c r="K172" s="50"/>
      <c r="L172" s="50"/>
      <c r="M172" s="50"/>
      <c r="N172" s="50"/>
      <c r="O172" s="50">
        <v>237.40458015267174</v>
      </c>
      <c r="P172" s="50"/>
      <c r="Q172" s="50"/>
      <c r="R172" s="50"/>
      <c r="S172" s="50"/>
      <c r="T172" s="50">
        <v>271.56177156177154</v>
      </c>
      <c r="U172" s="5">
        <v>138.957176408613</v>
      </c>
    </row>
    <row r="173" spans="1:21" ht="12.75">
      <c r="A173" s="46">
        <v>170</v>
      </c>
      <c r="B173" s="23">
        <v>12</v>
      </c>
      <c r="C173" s="47" t="s">
        <v>72</v>
      </c>
      <c r="D173" s="47" t="s">
        <v>249</v>
      </c>
      <c r="E173" s="47" t="s">
        <v>89</v>
      </c>
      <c r="F173" s="48">
        <v>15</v>
      </c>
      <c r="G173" s="49" t="s">
        <v>354</v>
      </c>
      <c r="H173" s="56">
        <f t="shared" si="15"/>
        <v>575.8262460656578</v>
      </c>
      <c r="I173" s="50">
        <f t="shared" si="16"/>
        <v>575.8262460656578</v>
      </c>
      <c r="J173" s="50">
        <f t="shared" si="17"/>
        <v>3</v>
      </c>
      <c r="K173" s="50">
        <v>212.6349206349208</v>
      </c>
      <c r="L173" s="50">
        <v>117.20000000000003</v>
      </c>
      <c r="M173" s="50"/>
      <c r="N173" s="50"/>
      <c r="O173" s="50"/>
      <c r="P173" s="50"/>
      <c r="Q173" s="50"/>
      <c r="R173" s="50">
        <v>245.9913254307369</v>
      </c>
      <c r="S173" s="50"/>
      <c r="T173" s="50"/>
      <c r="U173" s="5"/>
    </row>
    <row r="174" spans="1:21" ht="12.75">
      <c r="A174" s="46">
        <v>171</v>
      </c>
      <c r="B174" s="23">
        <v>5</v>
      </c>
      <c r="C174" s="47" t="s">
        <v>247</v>
      </c>
      <c r="D174" s="47" t="s">
        <v>33</v>
      </c>
      <c r="E174" s="47" t="s">
        <v>29</v>
      </c>
      <c r="F174" s="48">
        <v>2003</v>
      </c>
      <c r="G174" s="49" t="s">
        <v>355</v>
      </c>
      <c r="H174" s="56">
        <f t="shared" si="15"/>
        <v>531.6277729116978</v>
      </c>
      <c r="I174" s="50">
        <f t="shared" si="16"/>
        <v>531.6277729116978</v>
      </c>
      <c r="J174" s="50">
        <f t="shared" si="17"/>
        <v>5</v>
      </c>
      <c r="K174" s="50"/>
      <c r="L174" s="50">
        <v>101.60000000000001</v>
      </c>
      <c r="M174" s="50"/>
      <c r="N174" s="50"/>
      <c r="O174" s="50">
        <v>131.4382896015549</v>
      </c>
      <c r="P174" s="50"/>
      <c r="Q174" s="50"/>
      <c r="R174" s="50">
        <v>80.61566479307008</v>
      </c>
      <c r="S174" s="50"/>
      <c r="T174" s="50">
        <v>68.73052959501558</v>
      </c>
      <c r="U174" s="5">
        <v>149.2432889220571</v>
      </c>
    </row>
    <row r="175" spans="1:21" ht="12.75">
      <c r="A175" s="46">
        <v>172</v>
      </c>
      <c r="B175" s="23">
        <v>6</v>
      </c>
      <c r="C175" s="47" t="s">
        <v>305</v>
      </c>
      <c r="D175" s="47" t="s">
        <v>33</v>
      </c>
      <c r="E175" s="47" t="s">
        <v>29</v>
      </c>
      <c r="F175" s="48">
        <v>2004</v>
      </c>
      <c r="G175" s="49" t="s">
        <v>355</v>
      </c>
      <c r="H175" s="56">
        <f t="shared" si="15"/>
        <v>441.7833750590533</v>
      </c>
      <c r="I175" s="50">
        <f t="shared" si="16"/>
        <v>441.7833750590533</v>
      </c>
      <c r="J175" s="50">
        <f t="shared" si="17"/>
        <v>3</v>
      </c>
      <c r="K175" s="50"/>
      <c r="L175" s="50"/>
      <c r="M175" s="50"/>
      <c r="N175" s="50"/>
      <c r="O175" s="50">
        <v>165.93780369290573</v>
      </c>
      <c r="P175" s="50"/>
      <c r="Q175" s="50"/>
      <c r="R175" s="50">
        <v>99.7616289325267</v>
      </c>
      <c r="S175" s="50"/>
      <c r="T175" s="50"/>
      <c r="U175" s="5">
        <v>176.08394243362085</v>
      </c>
    </row>
    <row r="176" spans="1:21" ht="12.75">
      <c r="A176" s="46">
        <v>173</v>
      </c>
      <c r="B176" s="23">
        <v>7</v>
      </c>
      <c r="C176" s="47" t="s">
        <v>87</v>
      </c>
      <c r="D176" s="47" t="s">
        <v>7</v>
      </c>
      <c r="E176" s="47" t="s">
        <v>34</v>
      </c>
      <c r="F176" s="48">
        <v>11</v>
      </c>
      <c r="G176" s="49" t="s">
        <v>355</v>
      </c>
      <c r="H176" s="56">
        <f t="shared" si="15"/>
        <v>362.3614927178529</v>
      </c>
      <c r="I176" s="50">
        <f t="shared" si="16"/>
        <v>362.3614927178529</v>
      </c>
      <c r="J176" s="50">
        <f t="shared" si="17"/>
        <v>4</v>
      </c>
      <c r="K176" s="50">
        <v>119.62962962962997</v>
      </c>
      <c r="L176" s="50">
        <v>75.85551330798486</v>
      </c>
      <c r="M176" s="50"/>
      <c r="N176" s="50"/>
      <c r="O176" s="50"/>
      <c r="P176" s="50"/>
      <c r="Q176" s="50">
        <v>71.54575282537368</v>
      </c>
      <c r="R176" s="50"/>
      <c r="S176" s="50"/>
      <c r="T176" s="50"/>
      <c r="U176" s="5">
        <v>95.33059695486442</v>
      </c>
    </row>
    <row r="177" spans="1:21" ht="12.75">
      <c r="A177" s="46">
        <v>174</v>
      </c>
      <c r="B177" s="23">
        <v>8</v>
      </c>
      <c r="C177" s="47" t="s">
        <v>244</v>
      </c>
      <c r="D177" s="47" t="s">
        <v>11</v>
      </c>
      <c r="E177" s="47" t="s">
        <v>30</v>
      </c>
      <c r="F177" s="52">
        <v>13</v>
      </c>
      <c r="G177" s="49" t="s">
        <v>355</v>
      </c>
      <c r="H177" s="56">
        <f t="shared" si="15"/>
        <v>295.2498529250514</v>
      </c>
      <c r="I177" s="50">
        <f t="shared" si="16"/>
        <v>295.2498529250514</v>
      </c>
      <c r="J177" s="50">
        <f t="shared" si="17"/>
        <v>3</v>
      </c>
      <c r="K177" s="50"/>
      <c r="L177" s="50">
        <v>113.20000000000002</v>
      </c>
      <c r="M177" s="50"/>
      <c r="N177" s="50"/>
      <c r="O177" s="50"/>
      <c r="P177" s="50"/>
      <c r="Q177" s="50"/>
      <c r="R177" s="50">
        <v>99.04985292505138</v>
      </c>
      <c r="S177" s="50"/>
      <c r="T177" s="50">
        <v>83</v>
      </c>
      <c r="U177" s="5"/>
    </row>
    <row r="178" spans="1:21" ht="12.75">
      <c r="A178" s="46">
        <v>175</v>
      </c>
      <c r="B178" s="23">
        <v>9</v>
      </c>
      <c r="C178" s="47" t="s">
        <v>245</v>
      </c>
      <c r="D178" s="47" t="s">
        <v>11</v>
      </c>
      <c r="E178" s="47" t="s">
        <v>30</v>
      </c>
      <c r="F178" s="48">
        <v>12</v>
      </c>
      <c r="G178" s="49" t="s">
        <v>355</v>
      </c>
      <c r="H178" s="56">
        <f t="shared" si="15"/>
        <v>283.06964268266097</v>
      </c>
      <c r="I178" s="50">
        <f t="shared" si="16"/>
        <v>283.06964268266097</v>
      </c>
      <c r="J178" s="50">
        <f t="shared" si="17"/>
        <v>3</v>
      </c>
      <c r="K178" s="50"/>
      <c r="L178" s="50">
        <v>110.20000000000002</v>
      </c>
      <c r="M178" s="50"/>
      <c r="N178" s="50"/>
      <c r="O178" s="50"/>
      <c r="P178" s="50"/>
      <c r="Q178" s="50"/>
      <c r="R178" s="50">
        <v>94.01450249574509</v>
      </c>
      <c r="S178" s="50"/>
      <c r="T178" s="50">
        <v>78.85514018691589</v>
      </c>
      <c r="U178" s="5"/>
    </row>
    <row r="179" spans="1:21" ht="12.75">
      <c r="A179" s="46">
        <v>176</v>
      </c>
      <c r="B179" s="23">
        <v>10</v>
      </c>
      <c r="C179" s="47" t="s">
        <v>248</v>
      </c>
      <c r="D179" s="47" t="s">
        <v>33</v>
      </c>
      <c r="E179" s="47" t="s">
        <v>29</v>
      </c>
      <c r="F179" s="48">
        <v>2003</v>
      </c>
      <c r="G179" s="49" t="s">
        <v>355</v>
      </c>
      <c r="H179" s="56">
        <f t="shared" si="15"/>
        <v>266.7809992264488</v>
      </c>
      <c r="I179" s="50">
        <f t="shared" si="16"/>
        <v>266.7809992264488</v>
      </c>
      <c r="J179" s="50">
        <f t="shared" si="17"/>
        <v>3</v>
      </c>
      <c r="K179" s="50"/>
      <c r="L179" s="50">
        <v>89.00000000000003</v>
      </c>
      <c r="M179" s="50"/>
      <c r="N179" s="50"/>
      <c r="O179" s="50"/>
      <c r="P179" s="50"/>
      <c r="Q179" s="50"/>
      <c r="R179" s="50">
        <v>65.3489514056742</v>
      </c>
      <c r="S179" s="50"/>
      <c r="T179" s="50"/>
      <c r="U179" s="5">
        <v>112.43204782077456</v>
      </c>
    </row>
    <row r="180" spans="1:21" ht="12.75">
      <c r="A180" s="46">
        <v>177</v>
      </c>
      <c r="B180" s="23">
        <v>11</v>
      </c>
      <c r="C180" s="47" t="s">
        <v>246</v>
      </c>
      <c r="D180" s="47" t="s">
        <v>7</v>
      </c>
      <c r="E180" s="47"/>
      <c r="F180" s="48">
        <v>11</v>
      </c>
      <c r="G180" s="49" t="s">
        <v>355</v>
      </c>
      <c r="H180" s="56">
        <f t="shared" si="15"/>
        <v>230.0855767669162</v>
      </c>
      <c r="I180" s="50">
        <f t="shared" si="16"/>
        <v>230.0855767669162</v>
      </c>
      <c r="J180" s="50">
        <f t="shared" si="17"/>
        <v>3</v>
      </c>
      <c r="K180" s="50"/>
      <c r="L180" s="50">
        <v>105.20000000000002</v>
      </c>
      <c r="M180" s="50"/>
      <c r="N180" s="50"/>
      <c r="O180" s="50"/>
      <c r="P180" s="50"/>
      <c r="Q180" s="50">
        <v>47.393364928909946</v>
      </c>
      <c r="R180" s="50"/>
      <c r="S180" s="50"/>
      <c r="T180" s="50">
        <v>77.49221183800623</v>
      </c>
      <c r="U180" s="5"/>
    </row>
    <row r="181" spans="1:21" ht="12.75">
      <c r="A181" s="46">
        <v>178</v>
      </c>
      <c r="B181" s="23">
        <v>12</v>
      </c>
      <c r="C181" s="47" t="s">
        <v>320</v>
      </c>
      <c r="D181" s="47" t="s">
        <v>6</v>
      </c>
      <c r="E181" s="47" t="s">
        <v>32</v>
      </c>
      <c r="F181" s="48" t="s">
        <v>315</v>
      </c>
      <c r="G181" s="49" t="s">
        <v>355</v>
      </c>
      <c r="H181" s="56">
        <f t="shared" si="15"/>
        <v>226.2910050430069</v>
      </c>
      <c r="I181" s="50">
        <f t="shared" si="16"/>
        <v>226.2910050430069</v>
      </c>
      <c r="J181" s="50">
        <f t="shared" si="17"/>
        <v>3</v>
      </c>
      <c r="K181" s="50"/>
      <c r="L181" s="50"/>
      <c r="M181" s="50"/>
      <c r="N181" s="50"/>
      <c r="O181" s="50"/>
      <c r="P181" s="50"/>
      <c r="Q181" s="50">
        <v>39.63427421046009</v>
      </c>
      <c r="R181" s="50"/>
      <c r="S181" s="50"/>
      <c r="T181" s="50">
        <v>66</v>
      </c>
      <c r="U181" s="5">
        <v>120.6567308325468</v>
      </c>
    </row>
    <row r="182" spans="1:21" ht="12.75">
      <c r="A182" s="46">
        <v>179</v>
      </c>
      <c r="B182" s="23">
        <v>13</v>
      </c>
      <c r="C182" s="47" t="s">
        <v>299</v>
      </c>
      <c r="D182" s="47" t="s">
        <v>18</v>
      </c>
      <c r="E182" s="47" t="s">
        <v>31</v>
      </c>
      <c r="F182" s="48">
        <v>2008</v>
      </c>
      <c r="G182" s="49" t="s">
        <v>355</v>
      </c>
      <c r="H182" s="56">
        <f t="shared" si="15"/>
        <v>158.6403339821525</v>
      </c>
      <c r="I182" s="50">
        <f t="shared" si="16"/>
        <v>158.6403339821525</v>
      </c>
      <c r="J182" s="50">
        <f t="shared" si="17"/>
        <v>3</v>
      </c>
      <c r="K182" s="50"/>
      <c r="L182" s="50"/>
      <c r="M182" s="50"/>
      <c r="N182" s="50">
        <v>60.87971065219927</v>
      </c>
      <c r="O182" s="50"/>
      <c r="P182" s="50"/>
      <c r="Q182" s="50">
        <v>37.012959778551355</v>
      </c>
      <c r="R182" s="50"/>
      <c r="S182" s="50"/>
      <c r="T182" s="50">
        <v>60.74766355140188</v>
      </c>
      <c r="U182" s="5"/>
    </row>
    <row r="183" spans="1:21" ht="12.75">
      <c r="A183" s="46">
        <v>180</v>
      </c>
      <c r="B183" s="23">
        <v>14</v>
      </c>
      <c r="C183" s="47" t="s">
        <v>88</v>
      </c>
      <c r="D183" s="47" t="s">
        <v>7</v>
      </c>
      <c r="E183" s="47" t="s">
        <v>34</v>
      </c>
      <c r="F183" s="48">
        <v>10</v>
      </c>
      <c r="G183" s="49" t="s">
        <v>355</v>
      </c>
      <c r="H183" s="56">
        <f t="shared" si="15"/>
        <v>147.6624040981401</v>
      </c>
      <c r="I183" s="50">
        <f t="shared" si="16"/>
        <v>147.6624040981401</v>
      </c>
      <c r="J183" s="50">
        <f t="shared" si="17"/>
        <v>3</v>
      </c>
      <c r="K183" s="50"/>
      <c r="L183" s="50">
        <v>24.524714828897398</v>
      </c>
      <c r="M183" s="50"/>
      <c r="N183" s="50"/>
      <c r="O183" s="50"/>
      <c r="P183" s="50"/>
      <c r="Q183" s="50">
        <v>70.63434196135617</v>
      </c>
      <c r="R183" s="50"/>
      <c r="S183" s="50"/>
      <c r="T183" s="50"/>
      <c r="U183" s="5">
        <v>52.503347307886514</v>
      </c>
    </row>
  </sheetData>
  <sheetProtection/>
  <autoFilter ref="A3:U183">
    <sortState ref="A4:U183">
      <sortCondition descending="1" sortBy="value" ref="H4:H183"/>
    </sortState>
  </autoFilter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Masinių suma</dc:title>
  <dc:subject/>
  <dc:creator>Gvidas</dc:creator>
  <cp:keywords/>
  <dc:description/>
  <cp:lastModifiedBy>Arno</cp:lastModifiedBy>
  <cp:lastPrinted>2016-11-08T17:45:03Z</cp:lastPrinted>
  <dcterms:created xsi:type="dcterms:W3CDTF">2015-05-18T14:20:19Z</dcterms:created>
  <dcterms:modified xsi:type="dcterms:W3CDTF">2016-12-31T13:11:46Z</dcterms:modified>
  <cp:category/>
  <cp:version/>
  <cp:contentType/>
  <cp:contentStatus/>
</cp:coreProperties>
</file>