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8520" activeTab="1"/>
  </bookViews>
  <sheets>
    <sheet name="2.3km" sheetId="1" r:id="rId1"/>
    <sheet name="5.8km" sheetId="2" r:id="rId2"/>
    <sheet name="11.6km" sheetId="3" r:id="rId3"/>
  </sheets>
  <externalReferences>
    <externalReference r:id="rId6"/>
  </externalReferences>
  <definedNames>
    <definedName name="_xlnm._FilterDatabase" localSheetId="2" hidden="1">'11.6km'!$A$4:$O$4</definedName>
    <definedName name="_xlnm._FilterDatabase" localSheetId="0" hidden="1">'2.3km'!$A$4:$O$181</definedName>
    <definedName name="_xlnm._FilterDatabase" localSheetId="1" hidden="1">'5.8km'!$A$4:$O$4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  <comment ref="M4" authorId="0">
      <text>
        <r>
          <rPr>
            <b/>
            <sz val="9"/>
            <rFont val="Tahoma"/>
            <family val="2"/>
          </rPr>
          <t>Rudas laukelis - 1 eilutė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  <comment ref="M4" authorId="0">
      <text>
        <r>
          <rPr>
            <b/>
            <sz val="9"/>
            <rFont val="Tahoma"/>
            <family val="2"/>
          </rPr>
          <t>Rudas laukelis - 1 eilutė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  <comment ref="M4" authorId="0">
      <text>
        <r>
          <rPr>
            <b/>
            <sz val="9"/>
            <rFont val="Tahoma"/>
            <family val="2"/>
          </rPr>
          <t>Rudas laukelis - 1 eilutė</t>
        </r>
      </text>
    </comment>
  </commentList>
</comments>
</file>

<file path=xl/sharedStrings.xml><?xml version="1.0" encoding="utf-8"?>
<sst xmlns="http://schemas.openxmlformats.org/spreadsheetml/2006/main" count="4097" uniqueCount="1503">
  <si>
    <t>X-asis Kauno Kalėdinis bėgimas - 2013</t>
  </si>
  <si>
    <t>2013 m. gruodžio mėn. 21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</si>
  <si>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</si>
  <si>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</si>
  <si>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</si>
  <si>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</si>
  <si>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</si>
  <si>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</si>
  <si>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</si>
  <si>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</si>
  <si>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</si>
  <si>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</si>
  <si>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</si>
  <si>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Vieta grup.</t>
  </si>
  <si>
    <t>Taškai</t>
  </si>
  <si>
    <t>Šeimos nariai</t>
  </si>
  <si>
    <t>Viso taškų</t>
  </si>
  <si>
    <t>Gvidonas</t>
  </si>
  <si>
    <t>Macius</t>
  </si>
  <si>
    <t>Ringaudai</t>
  </si>
  <si>
    <t>Kauno BMK</t>
  </si>
  <si>
    <t>V</t>
  </si>
  <si>
    <t>V-16-18</t>
  </si>
  <si>
    <t>0:07:13,1</t>
  </si>
  <si>
    <t>Mantas</t>
  </si>
  <si>
    <t>Aleksandravičius</t>
  </si>
  <si>
    <t>Kaunas</t>
  </si>
  <si>
    <t>-</t>
  </si>
  <si>
    <t>V-18 ir vyr. (b/k)</t>
  </si>
  <si>
    <t>0:07:20,5</t>
  </si>
  <si>
    <t>Tomas</t>
  </si>
  <si>
    <t>Pagirys</t>
  </si>
  <si>
    <t>Prienai</t>
  </si>
  <si>
    <t>BK Maratonas</t>
  </si>
  <si>
    <t>0:07:28,1</t>
  </si>
  <si>
    <t>Emilis</t>
  </si>
  <si>
    <t>Klimantavičius</t>
  </si>
  <si>
    <t>Jonava</t>
  </si>
  <si>
    <t>V-13-15</t>
  </si>
  <si>
    <t>0:07:34,1</t>
  </si>
  <si>
    <t>Denis</t>
  </si>
  <si>
    <t>Savicki</t>
  </si>
  <si>
    <t>Paberžė</t>
  </si>
  <si>
    <t>0:07:34,9</t>
  </si>
  <si>
    <t>Viktoras</t>
  </si>
  <si>
    <t>Lelis</t>
  </si>
  <si>
    <t>Pasvalys</t>
  </si>
  <si>
    <t>Vėtra</t>
  </si>
  <si>
    <t>0:07:35,3</t>
  </si>
  <si>
    <t>Edvinas</t>
  </si>
  <si>
    <t>Stravinskas</t>
  </si>
  <si>
    <t>0:07:39,1</t>
  </si>
  <si>
    <t>Svajunas</t>
  </si>
  <si>
    <t>Pajaujis</t>
  </si>
  <si>
    <t>0:07:49,4</t>
  </si>
  <si>
    <t>Domantas</t>
  </si>
  <si>
    <t>Barauskas</t>
  </si>
  <si>
    <t>0:07:58,4</t>
  </si>
  <si>
    <t>Kaminskas</t>
  </si>
  <si>
    <t>Elektrėnai</t>
  </si>
  <si>
    <t>Elektrėnų SM</t>
  </si>
  <si>
    <t>0:08:17,0</t>
  </si>
  <si>
    <t>Paulius</t>
  </si>
  <si>
    <t>Gylys</t>
  </si>
  <si>
    <t>Šakių Rajonas</t>
  </si>
  <si>
    <t>Lekėčiai</t>
  </si>
  <si>
    <t>0:08:27,2</t>
  </si>
  <si>
    <t>Artūras</t>
  </si>
  <si>
    <t>Meška</t>
  </si>
  <si>
    <t>0:08:28,5</t>
  </si>
  <si>
    <t>Žilinskas</t>
  </si>
  <si>
    <t>0:08:29,9</t>
  </si>
  <si>
    <t>Gaurilčikas</t>
  </si>
  <si>
    <t>KTU</t>
  </si>
  <si>
    <t>0:08:37,1</t>
  </si>
  <si>
    <t>Gediminas</t>
  </si>
  <si>
    <t>Brazaitis</t>
  </si>
  <si>
    <t>THE GOVERNOR</t>
  </si>
  <si>
    <t>0:08:38,9</t>
  </si>
  <si>
    <t>Aneta</t>
  </si>
  <si>
    <t>Jacukevič</t>
  </si>
  <si>
    <t>M</t>
  </si>
  <si>
    <t>M-13-15</t>
  </si>
  <si>
    <t>0:08:39,6</t>
  </si>
  <si>
    <t>Zigmantas</t>
  </si>
  <si>
    <t>Šerkšnys</t>
  </si>
  <si>
    <t>Šiaulių Rajonas</t>
  </si>
  <si>
    <t>Lukas</t>
  </si>
  <si>
    <t>0:08:41,2</t>
  </si>
  <si>
    <t>Rokas</t>
  </si>
  <si>
    <t>Žandaras</t>
  </si>
  <si>
    <t>0:08:42,3</t>
  </si>
  <si>
    <t>Andrius</t>
  </si>
  <si>
    <t>Masilionis</t>
  </si>
  <si>
    <t>0:08:44,5</t>
  </si>
  <si>
    <t>Vilius</t>
  </si>
  <si>
    <t>Juchnevičius</t>
  </si>
  <si>
    <t>0:08:47,9</t>
  </si>
  <si>
    <t>Miroslav</t>
  </si>
  <si>
    <t>Zniščinskij</t>
  </si>
  <si>
    <t>Vilnius</t>
  </si>
  <si>
    <t>Inžinerija</t>
  </si>
  <si>
    <t>0:08:48,2</t>
  </si>
  <si>
    <t>Valentas</t>
  </si>
  <si>
    <t>Stasaitis</t>
  </si>
  <si>
    <t>0:08:51,8</t>
  </si>
  <si>
    <t>Grigaliūnas</t>
  </si>
  <si>
    <t>0:08:58,2</t>
  </si>
  <si>
    <t>Edvardas</t>
  </si>
  <si>
    <t>Linkevičius</t>
  </si>
  <si>
    <t>0:09:04,8</t>
  </si>
  <si>
    <t>Puodžiūnas</t>
  </si>
  <si>
    <t>V-12 ir jaun.</t>
  </si>
  <si>
    <t>0:09:05,4</t>
  </si>
  <si>
    <t>Kaulavičius</t>
  </si>
  <si>
    <t>0:09:05,8</t>
  </si>
  <si>
    <t>Egidijus</t>
  </si>
  <si>
    <t>Skirgaila</t>
  </si>
  <si>
    <t>0:09:06,9</t>
  </si>
  <si>
    <t>Karolina</t>
  </si>
  <si>
    <t>Savko</t>
  </si>
  <si>
    <t>0:09:07,7</t>
  </si>
  <si>
    <t>Gžegož</t>
  </si>
  <si>
    <t>Semaško</t>
  </si>
  <si>
    <t>0:09:10,1</t>
  </si>
  <si>
    <t>Modestas</t>
  </si>
  <si>
    <t>Šakinis</t>
  </si>
  <si>
    <t>0:09:14,9</t>
  </si>
  <si>
    <t>Arnas</t>
  </si>
  <si>
    <t>Lasevičius</t>
  </si>
  <si>
    <t>0:09:16,5</t>
  </si>
  <si>
    <t>Šarūnas</t>
  </si>
  <si>
    <t>Brazinskas</t>
  </si>
  <si>
    <t>0:09:17,8</t>
  </si>
  <si>
    <t>Michail</t>
  </si>
  <si>
    <t>Vaitiulevič</t>
  </si>
  <si>
    <t>0:09:18,6</t>
  </si>
  <si>
    <t>Jonas</t>
  </si>
  <si>
    <t>Zerinas</t>
  </si>
  <si>
    <t>Pakruojis</t>
  </si>
  <si>
    <t>Maratonas-</t>
  </si>
  <si>
    <t>0:09:20,2</t>
  </si>
  <si>
    <t>Greta</t>
  </si>
  <si>
    <t>Rėzgytė</t>
  </si>
  <si>
    <t>0:09:20,5</t>
  </si>
  <si>
    <t>Sandra</t>
  </si>
  <si>
    <t>Gurskaite</t>
  </si>
  <si>
    <t>Beižionys</t>
  </si>
  <si>
    <t>GIJA</t>
  </si>
  <si>
    <t>M-12 ir jaun.</t>
  </si>
  <si>
    <t>0:09:21,7</t>
  </si>
  <si>
    <t>Bartkevičius</t>
  </si>
  <si>
    <t>0:09:26,8</t>
  </si>
  <si>
    <t>Žygimantas</t>
  </si>
  <si>
    <t>Vaitekaitis</t>
  </si>
  <si>
    <t>0:09:29,9</t>
  </si>
  <si>
    <t>Antanas</t>
  </si>
  <si>
    <t>Žukauskas</t>
  </si>
  <si>
    <t>0:09:32,4</t>
  </si>
  <si>
    <t>Giedrius</t>
  </si>
  <si>
    <t>Povilavičius</t>
  </si>
  <si>
    <t>0:09:35,5</t>
  </si>
  <si>
    <t>Deividas</t>
  </si>
  <si>
    <t>Merčaitis</t>
  </si>
  <si>
    <t>0:09:37,0</t>
  </si>
  <si>
    <t>Jovita</t>
  </si>
  <si>
    <t>Stravinskaitė</t>
  </si>
  <si>
    <t>0:09:39,4</t>
  </si>
  <si>
    <t>Austėja</t>
  </si>
  <si>
    <t>Kalvaitytė</t>
  </si>
  <si>
    <t>SM "Gaja"</t>
  </si>
  <si>
    <t>0:09:44,2</t>
  </si>
  <si>
    <t>Bogužinskas</t>
  </si>
  <si>
    <t>Ok Medeina</t>
  </si>
  <si>
    <t>0:09:44,8</t>
  </si>
  <si>
    <t>Lina</t>
  </si>
  <si>
    <t>Balčiūnaitė</t>
  </si>
  <si>
    <t>Kauno liberalai</t>
  </si>
  <si>
    <t>M-18 ir vyr. (b/k)</t>
  </si>
  <si>
    <t>0:09:46,3</t>
  </si>
  <si>
    <t>Anelė</t>
  </si>
  <si>
    <t>Kerpauskaitė</t>
  </si>
  <si>
    <t>M-16-18</t>
  </si>
  <si>
    <t>0:09:51,9</t>
  </si>
  <si>
    <t>Mindaugas</t>
  </si>
  <si>
    <t>Stulgys</t>
  </si>
  <si>
    <t>0:09:52,4</t>
  </si>
  <si>
    <t>Augustinas</t>
  </si>
  <si>
    <t>Šamanskas</t>
  </si>
  <si>
    <t>0:09:52,8</t>
  </si>
  <si>
    <t>Vilija</t>
  </si>
  <si>
    <t>Parimskytė</t>
  </si>
  <si>
    <t>0:09:53,3</t>
  </si>
  <si>
    <t>Dovydas</t>
  </si>
  <si>
    <t>Paliulis</t>
  </si>
  <si>
    <t>0:09:55,0</t>
  </si>
  <si>
    <t>Aurimas</t>
  </si>
  <si>
    <t>Zilionis</t>
  </si>
  <si>
    <t>0:09:59,5</t>
  </si>
  <si>
    <t>Semas</t>
  </si>
  <si>
    <t>Obukevičius</t>
  </si>
  <si>
    <t>0:10:00,0</t>
  </si>
  <si>
    <t>Linas</t>
  </si>
  <si>
    <t>Noreika</t>
  </si>
  <si>
    <t>Best Team Ever Made</t>
  </si>
  <si>
    <t>0:10:00,8</t>
  </si>
  <si>
    <t>Gabija</t>
  </si>
  <si>
    <t>Kulbokaitė</t>
  </si>
  <si>
    <t>Marijampolė</t>
  </si>
  <si>
    <t>0:10:02,5</t>
  </si>
  <si>
    <t>Bakūnas</t>
  </si>
  <si>
    <t>0:10:03,1</t>
  </si>
  <si>
    <t>Marius</t>
  </si>
  <si>
    <t>Žiūkas</t>
  </si>
  <si>
    <t>0:10:08,1</t>
  </si>
  <si>
    <t>Ernestas</t>
  </si>
  <si>
    <t>Sinkevičius</t>
  </si>
  <si>
    <t>0:10:10,4</t>
  </si>
  <si>
    <t>Kvedrauskas</t>
  </si>
  <si>
    <t>0:10:10,8</t>
  </si>
  <si>
    <t>Adomaitis</t>
  </si>
  <si>
    <t>0:10:11,4</t>
  </si>
  <si>
    <t>Laura</t>
  </si>
  <si>
    <t>Jotautaitė</t>
  </si>
  <si>
    <t>0:10:12,4</t>
  </si>
  <si>
    <t>Raimundas</t>
  </si>
  <si>
    <t>Klimavičius</t>
  </si>
  <si>
    <t>0:10:12,8</t>
  </si>
  <si>
    <t>Adolfas</t>
  </si>
  <si>
    <t>Arcimavičius</t>
  </si>
  <si>
    <t>0:10:16,7</t>
  </si>
  <si>
    <t>Erikas</t>
  </si>
  <si>
    <t>Baranauskas</t>
  </si>
  <si>
    <t>0:10:17,3</t>
  </si>
  <si>
    <t>Naudžiūnas</t>
  </si>
  <si>
    <t>0:10:22,6</t>
  </si>
  <si>
    <t>Nedas</t>
  </si>
  <si>
    <t>Jurkevičius</t>
  </si>
  <si>
    <t>0:10:24,8</t>
  </si>
  <si>
    <t>Kotryna</t>
  </si>
  <si>
    <t>Mockutė</t>
  </si>
  <si>
    <t>0:10:26,5</t>
  </si>
  <si>
    <t>Bronius</t>
  </si>
  <si>
    <t>Kazėnas</t>
  </si>
  <si>
    <t>0:10:27,5</t>
  </si>
  <si>
    <t>Trofimovaitė</t>
  </si>
  <si>
    <t>0:10:28,1</t>
  </si>
  <si>
    <t>Gustas</t>
  </si>
  <si>
    <t>Šaltenis</t>
  </si>
  <si>
    <t>0:10:28,6</t>
  </si>
  <si>
    <t>Agnė</t>
  </si>
  <si>
    <t>Černiauskaitė</t>
  </si>
  <si>
    <t>0:10:31,7</t>
  </si>
  <si>
    <t>Viktorija</t>
  </si>
  <si>
    <t>Mickeviciute</t>
  </si>
  <si>
    <t>0:10:34,0</t>
  </si>
  <si>
    <t>Juškevičius</t>
  </si>
  <si>
    <t>0:10:34,5</t>
  </si>
  <si>
    <t>Ježi Vitalijus</t>
  </si>
  <si>
    <t>Micura</t>
  </si>
  <si>
    <t>0:10:36,5</t>
  </si>
  <si>
    <t>Titas</t>
  </si>
  <si>
    <t>Šelkovskis</t>
  </si>
  <si>
    <t>0:10:37,5</t>
  </si>
  <si>
    <t>Damašickienė</t>
  </si>
  <si>
    <t>0:10:38,2</t>
  </si>
  <si>
    <t>Ieva</t>
  </si>
  <si>
    <t>Šukevičiūtė</t>
  </si>
  <si>
    <t>0:10:38,5</t>
  </si>
  <si>
    <t>Ramunė</t>
  </si>
  <si>
    <t>0:10:39,0</t>
  </si>
  <si>
    <t>Juška</t>
  </si>
  <si>
    <t>0:10:41,3</t>
  </si>
  <si>
    <t>Irma</t>
  </si>
  <si>
    <t>Maciulevičiūtė</t>
  </si>
  <si>
    <t>0:10:43,5</t>
  </si>
  <si>
    <t>Redas</t>
  </si>
  <si>
    <t>Šimoliūnas</t>
  </si>
  <si>
    <t>0:10:43,9</t>
  </si>
  <si>
    <t>Virgilijus</t>
  </si>
  <si>
    <t>Muralis</t>
  </si>
  <si>
    <t>0:10:45,1</t>
  </si>
  <si>
    <t>Drąsius</t>
  </si>
  <si>
    <t>Valunta</t>
  </si>
  <si>
    <t>0:10:47,2</t>
  </si>
  <si>
    <t>Karpavičius</t>
  </si>
  <si>
    <t>0:10:48,6</t>
  </si>
  <si>
    <t>Miglė</t>
  </si>
  <si>
    <t>Endziulytė</t>
  </si>
  <si>
    <t>0:10:49,2</t>
  </si>
  <si>
    <t>Matas</t>
  </si>
  <si>
    <t>Smalskis</t>
  </si>
  <si>
    <t>0:10:49,5</t>
  </si>
  <si>
    <t>Žilionytė</t>
  </si>
  <si>
    <t>0:10:50,0</t>
  </si>
  <si>
    <t>Mikas</t>
  </si>
  <si>
    <t>Montvilas</t>
  </si>
  <si>
    <t>0:10:51,7</t>
  </si>
  <si>
    <t>Julija</t>
  </si>
  <si>
    <t>Jačun</t>
  </si>
  <si>
    <t>0:10:54,6</t>
  </si>
  <si>
    <t>Inga</t>
  </si>
  <si>
    <t>Vaičaitė</t>
  </si>
  <si>
    <t>0:10:55,0</t>
  </si>
  <si>
    <t>Augustas</t>
  </si>
  <si>
    <t>Širmuliavičius</t>
  </si>
  <si>
    <t>0:10:55,7</t>
  </si>
  <si>
    <t>Zenonas</t>
  </si>
  <si>
    <t>Balčiauskas</t>
  </si>
  <si>
    <t>0:10:56,2</t>
  </si>
  <si>
    <t>Juana</t>
  </si>
  <si>
    <t>Montvilaitė</t>
  </si>
  <si>
    <t>0:10:56,7</t>
  </si>
  <si>
    <t>Karolis</t>
  </si>
  <si>
    <t>Keko</t>
  </si>
  <si>
    <t>0:10:58,3</t>
  </si>
  <si>
    <t>Misevičiūtė</t>
  </si>
  <si>
    <t>0:11:00,1</t>
  </si>
  <si>
    <t>AustĖ</t>
  </si>
  <si>
    <t>SkaisgirytĖ</t>
  </si>
  <si>
    <t>0:11:00,9</t>
  </si>
  <si>
    <t>Paulina</t>
  </si>
  <si>
    <t>Kiliūtė</t>
  </si>
  <si>
    <t>Šv. Mato gimnazija</t>
  </si>
  <si>
    <t>0:11:06,5</t>
  </si>
  <si>
    <t>Girskytė</t>
  </si>
  <si>
    <t>0:11:07,3</t>
  </si>
  <si>
    <t>Dovilė</t>
  </si>
  <si>
    <t>Samuolytė</t>
  </si>
  <si>
    <t>0:11:12,7</t>
  </si>
  <si>
    <t>Vilinta</t>
  </si>
  <si>
    <t>Riazanova</t>
  </si>
  <si>
    <t>0:11:14,6</t>
  </si>
  <si>
    <t>Kristina</t>
  </si>
  <si>
    <t>Maraulaite</t>
  </si>
  <si>
    <t>0:11:17,4</t>
  </si>
  <si>
    <t>Mickevičius</t>
  </si>
  <si>
    <t>0:11:18,1</t>
  </si>
  <si>
    <t>Apanavičius</t>
  </si>
  <si>
    <t>0:11:18,8</t>
  </si>
  <si>
    <t>JustĖ</t>
  </si>
  <si>
    <t>0:11:19,6</t>
  </si>
  <si>
    <t>Gurskas</t>
  </si>
  <si>
    <t>0:11:27,6</t>
  </si>
  <si>
    <t>Neverauskas</t>
  </si>
  <si>
    <t>0:11:31,4</t>
  </si>
  <si>
    <t>Gvildys</t>
  </si>
  <si>
    <t>0:11:36,8</t>
  </si>
  <si>
    <t>Povilas</t>
  </si>
  <si>
    <t>Beišys</t>
  </si>
  <si>
    <t>0:11:38,2</t>
  </si>
  <si>
    <t>Ignas</t>
  </si>
  <si>
    <t>Vėžys</t>
  </si>
  <si>
    <t>0:11:38,8</t>
  </si>
  <si>
    <t>Armanda</t>
  </si>
  <si>
    <t>Medutytė</t>
  </si>
  <si>
    <t>0:11:39,4</t>
  </si>
  <si>
    <t>Kasparavičius</t>
  </si>
  <si>
    <t>Vaidoto pagrindinė mokykla</t>
  </si>
  <si>
    <t>0:11:40,6</t>
  </si>
  <si>
    <t>Laurita</t>
  </si>
  <si>
    <t>Sujetaitė</t>
  </si>
  <si>
    <t>0:11:45,2</t>
  </si>
  <si>
    <t>Cikanavičius</t>
  </si>
  <si>
    <t>0:11:47,5</t>
  </si>
  <si>
    <t>Kasparavičiūtė</t>
  </si>
  <si>
    <t>0:11:48,0</t>
  </si>
  <si>
    <t>Keraišytė</t>
  </si>
  <si>
    <t>0:11:50,1</t>
  </si>
  <si>
    <t>Aušra</t>
  </si>
  <si>
    <t>Mickevičiūtė</t>
  </si>
  <si>
    <t>0:11:52,3</t>
  </si>
  <si>
    <t>Kriugžda</t>
  </si>
  <si>
    <t>0:11:52,8</t>
  </si>
  <si>
    <t>Benediktas</t>
  </si>
  <si>
    <t>Bagdonas</t>
  </si>
  <si>
    <t>0:11:53,5</t>
  </si>
  <si>
    <t>DambrauskaitĖ</t>
  </si>
  <si>
    <t>0:11:56,4</t>
  </si>
  <si>
    <t>Venckūnas</t>
  </si>
  <si>
    <t>0:11:57,3</t>
  </si>
  <si>
    <t>0:11:59,4</t>
  </si>
  <si>
    <t>0:12:01,9</t>
  </si>
  <si>
    <t>Aidas</t>
  </si>
  <si>
    <t>Tamoliūnas</t>
  </si>
  <si>
    <t>0:12:05,5</t>
  </si>
  <si>
    <t>Kamilė</t>
  </si>
  <si>
    <t>Senavaitytė</t>
  </si>
  <si>
    <t>0:12:06,2</t>
  </si>
  <si>
    <t>Džiugas</t>
  </si>
  <si>
    <t>Urbonas</t>
  </si>
  <si>
    <t>0:12:07,0</t>
  </si>
  <si>
    <t>Damynaitė</t>
  </si>
  <si>
    <t>0:12:09,0</t>
  </si>
  <si>
    <t>Sonata</t>
  </si>
  <si>
    <t>Galvydienė</t>
  </si>
  <si>
    <t>0:12:10,4</t>
  </si>
  <si>
    <t>Petras</t>
  </si>
  <si>
    <t>Vansevičius</t>
  </si>
  <si>
    <t>0:12:14,6</t>
  </si>
  <si>
    <t>Vilkas</t>
  </si>
  <si>
    <t>0:12:15,0</t>
  </si>
  <si>
    <t>Bertulis</t>
  </si>
  <si>
    <t>SK "Lokys"</t>
  </si>
  <si>
    <t>0:12:15,4</t>
  </si>
  <si>
    <t>Leibenka</t>
  </si>
  <si>
    <t>"Ryto" pradinė mokykla</t>
  </si>
  <si>
    <t>0:12:22,6</t>
  </si>
  <si>
    <t>Vitalijus</t>
  </si>
  <si>
    <t>LTU CASK</t>
  </si>
  <si>
    <t>0:12:26,2</t>
  </si>
  <si>
    <t>Kazimieras</t>
  </si>
  <si>
    <t>Petruškevičius</t>
  </si>
  <si>
    <t>0:12:26,7</t>
  </si>
  <si>
    <t>Saulius</t>
  </si>
  <si>
    <t>Lapiene</t>
  </si>
  <si>
    <t>0:12:27,5</t>
  </si>
  <si>
    <t>Urtė</t>
  </si>
  <si>
    <t>Čaplikaitė</t>
  </si>
  <si>
    <t>Takas OSK</t>
  </si>
  <si>
    <t>0:12:27,9</t>
  </si>
  <si>
    <t>Stankevičius</t>
  </si>
  <si>
    <t>0:12:29,1</t>
  </si>
  <si>
    <t>Čečinaitė</t>
  </si>
  <si>
    <t>SM "Gaja"-Oriens</t>
  </si>
  <si>
    <t>0:12:33,6</t>
  </si>
  <si>
    <t>Liepa</t>
  </si>
  <si>
    <t>Lazdauskaitė</t>
  </si>
  <si>
    <t>0:12:38,1</t>
  </si>
  <si>
    <t>Vrubliauskaitė</t>
  </si>
  <si>
    <t>0:12:38,5</t>
  </si>
  <si>
    <t>Edita</t>
  </si>
  <si>
    <t>Andrulė</t>
  </si>
  <si>
    <t>0:12:51,1</t>
  </si>
  <si>
    <t>Emilija</t>
  </si>
  <si>
    <t>0:12:56,8</t>
  </si>
  <si>
    <t>Andrulevičius</t>
  </si>
  <si>
    <t>0:13:07,4</t>
  </si>
  <si>
    <t>Dobrovolskaitė</t>
  </si>
  <si>
    <t>0:13:09,3</t>
  </si>
  <si>
    <t>Jokūbas</t>
  </si>
  <si>
    <t>Kontrimas</t>
  </si>
  <si>
    <t>0:13:09,7</t>
  </si>
  <si>
    <t>Dechtiar</t>
  </si>
  <si>
    <t>0:13:13,9</t>
  </si>
  <si>
    <t>0:13:41,4</t>
  </si>
  <si>
    <t>Vaida</t>
  </si>
  <si>
    <t>Kavaliauskienė</t>
  </si>
  <si>
    <t>0:13:45,9</t>
  </si>
  <si>
    <t>Deimantė</t>
  </si>
  <si>
    <t>0:13:47,0</t>
  </si>
  <si>
    <t>Ramūnas</t>
  </si>
  <si>
    <t>Pušinaitis</t>
  </si>
  <si>
    <t>0:13:48,4</t>
  </si>
  <si>
    <t>Žižiūnas</t>
  </si>
  <si>
    <t>0:13:50,7</t>
  </si>
  <si>
    <t>Uleckas</t>
  </si>
  <si>
    <t>0:13:59,7</t>
  </si>
  <si>
    <t>Aurelija</t>
  </si>
  <si>
    <t>Kukytė</t>
  </si>
  <si>
    <t>0:14:03,1</t>
  </si>
  <si>
    <t>Laima</t>
  </si>
  <si>
    <t>Džiaugienė</t>
  </si>
  <si>
    <t>0:14:06,6</t>
  </si>
  <si>
    <t>Algirdas</t>
  </si>
  <si>
    <t>Pukis</t>
  </si>
  <si>
    <t>Kauno maratono klubas</t>
  </si>
  <si>
    <t>0:14:10,2</t>
  </si>
  <si>
    <t>0:14:12,5</t>
  </si>
  <si>
    <t>Akvilė</t>
  </si>
  <si>
    <t>Kučinskaitė</t>
  </si>
  <si>
    <t>0:14:25,2</t>
  </si>
  <si>
    <t>Patrikas</t>
  </si>
  <si>
    <t>Grabauskas</t>
  </si>
  <si>
    <t>0:14:27,0</t>
  </si>
  <si>
    <t>Austinas</t>
  </si>
  <si>
    <t>Štraupa</t>
  </si>
  <si>
    <t>0:14:27,5</t>
  </si>
  <si>
    <t>Kristupas</t>
  </si>
  <si>
    <t>0:14:32,3</t>
  </si>
  <si>
    <t>Janė</t>
  </si>
  <si>
    <t>Farmonikaitė</t>
  </si>
  <si>
    <t>0:14:46,7</t>
  </si>
  <si>
    <t>Cirtautas</t>
  </si>
  <si>
    <t>Gausmanas</t>
  </si>
  <si>
    <t>0:14:53,1</t>
  </si>
  <si>
    <t>Paulis</t>
  </si>
  <si>
    <t>0:14:53,9</t>
  </si>
  <si>
    <t>Jūratė</t>
  </si>
  <si>
    <t>Aleinikovienė</t>
  </si>
  <si>
    <t>LAMMC Miškų institutas</t>
  </si>
  <si>
    <t>0:15:04,3</t>
  </si>
  <si>
    <t>Macijauskaitė</t>
  </si>
  <si>
    <t>0:15:05,2</t>
  </si>
  <si>
    <t>Gintarė</t>
  </si>
  <si>
    <t>Babušytė</t>
  </si>
  <si>
    <t>0:15:05,6</t>
  </si>
  <si>
    <t>Odeta</t>
  </si>
  <si>
    <t>Petreniene</t>
  </si>
  <si>
    <t>0:15:06,2</t>
  </si>
  <si>
    <t>Džiaugytė</t>
  </si>
  <si>
    <t>0:15:22,2</t>
  </si>
  <si>
    <t>Elena</t>
  </si>
  <si>
    <t>0:15:42,7</t>
  </si>
  <si>
    <t>Simona</t>
  </si>
  <si>
    <t>Satkauskaitė</t>
  </si>
  <si>
    <t>0:15:49,2</t>
  </si>
  <si>
    <t>Elijus</t>
  </si>
  <si>
    <t>Benetis</t>
  </si>
  <si>
    <t>0:15:51,1</t>
  </si>
  <si>
    <t>Raigedas</t>
  </si>
  <si>
    <t>Bajorinas</t>
  </si>
  <si>
    <t>0:15:51,4</t>
  </si>
  <si>
    <t>Bajorinaitė</t>
  </si>
  <si>
    <t>0:15:51,8</t>
  </si>
  <si>
    <t>Dominykas</t>
  </si>
  <si>
    <t>Griesius</t>
  </si>
  <si>
    <t>0:16:15,9</t>
  </si>
  <si>
    <t>Pūras</t>
  </si>
  <si>
    <t>0:16:18,8</t>
  </si>
  <si>
    <t>Justas</t>
  </si>
  <si>
    <t>Urbanas</t>
  </si>
  <si>
    <t>0:16:19,2</t>
  </si>
  <si>
    <t>Mackevičius</t>
  </si>
  <si>
    <t>0:16:42,4</t>
  </si>
  <si>
    <t>Andrė</t>
  </si>
  <si>
    <t>Pranukevičiūtė</t>
  </si>
  <si>
    <t>0:16:44,3</t>
  </si>
  <si>
    <t>Herkus</t>
  </si>
  <si>
    <t>Čaplikas</t>
  </si>
  <si>
    <t>0:16:48,4</t>
  </si>
  <si>
    <t>Joris</t>
  </si>
  <si>
    <t>Kurlavicius</t>
  </si>
  <si>
    <t>Fluidus</t>
  </si>
  <si>
    <t>0:41:15,0</t>
  </si>
  <si>
    <t>0:41:15,1</t>
  </si>
  <si>
    <t>Pociute-kurlaviciene</t>
  </si>
  <si>
    <t>0:41:15,2</t>
  </si>
  <si>
    <t>Rusne</t>
  </si>
  <si>
    <t>Kurlaviciute</t>
  </si>
  <si>
    <t>Kauna</t>
  </si>
  <si>
    <t>0:41:15,3</t>
  </si>
  <si>
    <t>Jonas Vytautas</t>
  </si>
  <si>
    <t>F.O.C.U.S. running</t>
  </si>
  <si>
    <t>V-visi</t>
  </si>
  <si>
    <t>0:17:15.3</t>
  </si>
  <si>
    <t>Darius</t>
  </si>
  <si>
    <t>Sadeckas</t>
  </si>
  <si>
    <t>0:17:15.6</t>
  </si>
  <si>
    <t>Simonas</t>
  </si>
  <si>
    <t>Krėpšta</t>
  </si>
  <si>
    <t>0:18:14.0</t>
  </si>
  <si>
    <t>0:18:55.7</t>
  </si>
  <si>
    <t>Tadas</t>
  </si>
  <si>
    <t>Saulėnas</t>
  </si>
  <si>
    <t>SM Gaja, OSK Takas</t>
  </si>
  <si>
    <t>0:18:56.9</t>
  </si>
  <si>
    <t>Steponavičius</t>
  </si>
  <si>
    <t>0:18:58.1</t>
  </si>
  <si>
    <t>Girius</t>
  </si>
  <si>
    <t>Savickas</t>
  </si>
  <si>
    <t>0:19:19.7</t>
  </si>
  <si>
    <t>Vytautas</t>
  </si>
  <si>
    <t>Beliūnas</t>
  </si>
  <si>
    <t>0:19:23.0</t>
  </si>
  <si>
    <t>Jarusevičius</t>
  </si>
  <si>
    <t>OK Takas</t>
  </si>
  <si>
    <t>0:19:53.3</t>
  </si>
  <si>
    <t>0:20:16.2</t>
  </si>
  <si>
    <t>Šalna</t>
  </si>
  <si>
    <t>LSU</t>
  </si>
  <si>
    <t>0:20:19.9</t>
  </si>
  <si>
    <t>Revuckas</t>
  </si>
  <si>
    <t>Stajeris</t>
  </si>
  <si>
    <t>0:20:52.2</t>
  </si>
  <si>
    <t>Kęstutis</t>
  </si>
  <si>
    <t>Žakevičius</t>
  </si>
  <si>
    <t>0:20:55.7</t>
  </si>
  <si>
    <t>0:21:07.3</t>
  </si>
  <si>
    <t>Gintaras</t>
  </si>
  <si>
    <t>Kukė</t>
  </si>
  <si>
    <t>Takas</t>
  </si>
  <si>
    <t>0:21:23.6</t>
  </si>
  <si>
    <t>Misiūnas</t>
  </si>
  <si>
    <t>SM Gaja-OK Medeina</t>
  </si>
  <si>
    <t>0:21:46.7</t>
  </si>
  <si>
    <t>Loreta</t>
  </si>
  <si>
    <t>Kančytė</t>
  </si>
  <si>
    <t>M-visi</t>
  </si>
  <si>
    <t>0:21:50.0</t>
  </si>
  <si>
    <t>Ražaitytė</t>
  </si>
  <si>
    <t>0:22:00.6</t>
  </si>
  <si>
    <t>0:22:06.7</t>
  </si>
  <si>
    <t>Arūnas</t>
  </si>
  <si>
    <t>Vaišvila</t>
  </si>
  <si>
    <t>0:22:12.9</t>
  </si>
  <si>
    <t>Girčys</t>
  </si>
  <si>
    <t>Akademija, Kauno r.</t>
  </si>
  <si>
    <t>0:22:16.6</t>
  </si>
  <si>
    <t>Teklė</t>
  </si>
  <si>
    <t>Gvildytė</t>
  </si>
  <si>
    <t>0:22:26.1</t>
  </si>
  <si>
    <t>Morkūnas</t>
  </si>
  <si>
    <t>0:22:35.8</t>
  </si>
  <si>
    <t>Vidas</t>
  </si>
  <si>
    <t>Narbutavičius</t>
  </si>
  <si>
    <t>0:22:36.5</t>
  </si>
  <si>
    <t>Grigėnas</t>
  </si>
  <si>
    <t>Biržai</t>
  </si>
  <si>
    <t>0:22:38.8</t>
  </si>
  <si>
    <t>Jakubynas</t>
  </si>
  <si>
    <t>Alytus</t>
  </si>
  <si>
    <t>Dzūkija</t>
  </si>
  <si>
    <t>0:22:45.6</t>
  </si>
  <si>
    <t>Indrė</t>
  </si>
  <si>
    <t>0:23:07.4</t>
  </si>
  <si>
    <t>Sutkus</t>
  </si>
  <si>
    <t>Dviratai</t>
  </si>
  <si>
    <t>0:23:23.8</t>
  </si>
  <si>
    <t>Lukševičius</t>
  </si>
  <si>
    <t>0:23:37.1</t>
  </si>
  <si>
    <t>Rėjus</t>
  </si>
  <si>
    <t>Mockaitis</t>
  </si>
  <si>
    <t>0:23:37.4</t>
  </si>
  <si>
    <t>0:23:43.1</t>
  </si>
  <si>
    <t>Eimantas</t>
  </si>
  <si>
    <t>Šilalė</t>
  </si>
  <si>
    <t>0:23:47.5</t>
  </si>
  <si>
    <t>Knyza</t>
  </si>
  <si>
    <t>0:23:49.8</t>
  </si>
  <si>
    <t>Nerimantas</t>
  </si>
  <si>
    <t>Bieliauskas</t>
  </si>
  <si>
    <t>Garliava</t>
  </si>
  <si>
    <t>OK Šilas</t>
  </si>
  <si>
    <t>0:23:52.1</t>
  </si>
  <si>
    <t>Donatas</t>
  </si>
  <si>
    <t>Kukta</t>
  </si>
  <si>
    <t>0:23:53.9</t>
  </si>
  <si>
    <t>Osvaldas</t>
  </si>
  <si>
    <t>Balčius</t>
  </si>
  <si>
    <t>Individualiai</t>
  </si>
  <si>
    <t>0:23:55.4</t>
  </si>
  <si>
    <t>0:23:56.2</t>
  </si>
  <si>
    <t>Naujokas</t>
  </si>
  <si>
    <t>0:23:58.7</t>
  </si>
  <si>
    <t>Zasčiurinskas</t>
  </si>
  <si>
    <t>0:24:04.7</t>
  </si>
  <si>
    <t>Džiaugys</t>
  </si>
  <si>
    <t>0:24:07.7</t>
  </si>
  <si>
    <t>Nojus</t>
  </si>
  <si>
    <t>Kalvaitis</t>
  </si>
  <si>
    <t>0:24:23.4</t>
  </si>
  <si>
    <t>Žilovas</t>
  </si>
  <si>
    <t>0:24:25.9</t>
  </si>
  <si>
    <t>Kaklauskas</t>
  </si>
  <si>
    <t>0:24:29.0</t>
  </si>
  <si>
    <t>Pranckevičius</t>
  </si>
  <si>
    <t>Dviratai-Thermowave</t>
  </si>
  <si>
    <t>0:24:51.6</t>
  </si>
  <si>
    <t>Balčiūnaitis</t>
  </si>
  <si>
    <t>0:24:53.1</t>
  </si>
  <si>
    <t>Evaldas</t>
  </si>
  <si>
    <t>Budrys</t>
  </si>
  <si>
    <t>0:24:54.7</t>
  </si>
  <si>
    <t>Kostas</t>
  </si>
  <si>
    <t>Grauželis</t>
  </si>
  <si>
    <t>0:25:10.4</t>
  </si>
  <si>
    <t>Valdas</t>
  </si>
  <si>
    <t>Dičmonas</t>
  </si>
  <si>
    <t>Tauragė</t>
  </si>
  <si>
    <t>Tauragės BMK</t>
  </si>
  <si>
    <t>0:25:36.6</t>
  </si>
  <si>
    <t>Liužinas</t>
  </si>
  <si>
    <t>0:25:43.9</t>
  </si>
  <si>
    <t>Drebulis</t>
  </si>
  <si>
    <t>0:25:51.5</t>
  </si>
  <si>
    <t>0:25:59.7</t>
  </si>
  <si>
    <t>Vilma</t>
  </si>
  <si>
    <t>Juchnevičiūtė</t>
  </si>
  <si>
    <t>0:26:08.7</t>
  </si>
  <si>
    <t>0:26:12.9</t>
  </si>
  <si>
    <t>0:26:14.4</t>
  </si>
  <si>
    <t>DeimantĖ</t>
  </si>
  <si>
    <t>Motiejūnaitė</t>
  </si>
  <si>
    <t>0:26:16.0</t>
  </si>
  <si>
    <t>Justinas</t>
  </si>
  <si>
    <t>Banėnas</t>
  </si>
  <si>
    <t>0:26:17.5</t>
  </si>
  <si>
    <t>Benas</t>
  </si>
  <si>
    <t>Radzivonas</t>
  </si>
  <si>
    <t>0:26:19.4</t>
  </si>
  <si>
    <t>Kornelija</t>
  </si>
  <si>
    <t>Bazytė</t>
  </si>
  <si>
    <t>0:26:23.5</t>
  </si>
  <si>
    <t>Eglė</t>
  </si>
  <si>
    <t>Aleknevičiūtė</t>
  </si>
  <si>
    <t>0:26:25.7</t>
  </si>
  <si>
    <t>0:26:30.8</t>
  </si>
  <si>
    <t>Laimonas</t>
  </si>
  <si>
    <t>Gumbelevičius</t>
  </si>
  <si>
    <t>0:26:34.2</t>
  </si>
  <si>
    <t>Keraišis</t>
  </si>
  <si>
    <t>osk Takas</t>
  </si>
  <si>
    <t>0:26:39.3</t>
  </si>
  <si>
    <t>Karpavičiūtė</t>
  </si>
  <si>
    <t>0:26:58.3</t>
  </si>
  <si>
    <t>0:27:14.7</t>
  </si>
  <si>
    <t>Valiuška</t>
  </si>
  <si>
    <t>0:27:16.4</t>
  </si>
  <si>
    <t>0:27:17.1</t>
  </si>
  <si>
    <t>0:27:18.2</t>
  </si>
  <si>
    <t>Bazevičiūtė</t>
  </si>
  <si>
    <t>0:27:23.0</t>
  </si>
  <si>
    <t>Gintas</t>
  </si>
  <si>
    <t>Gustaitis</t>
  </si>
  <si>
    <t>0:27:28.5</t>
  </si>
  <si>
    <t>Daniulaitis</t>
  </si>
  <si>
    <t>0:27:29.7</t>
  </si>
  <si>
    <t>Dainora</t>
  </si>
  <si>
    <t>Masiulienė</t>
  </si>
  <si>
    <t>0:27:30.3</t>
  </si>
  <si>
    <t>Tauklys</t>
  </si>
  <si>
    <t>0:27:52.7</t>
  </si>
  <si>
    <t>Koženiauskas</t>
  </si>
  <si>
    <t>0:27:55.2</t>
  </si>
  <si>
    <t>Tatyna</t>
  </si>
  <si>
    <t>Dzelendzik</t>
  </si>
  <si>
    <t>Soligorsk</t>
  </si>
  <si>
    <t>kolobok</t>
  </si>
  <si>
    <t>0:27:56.5</t>
  </si>
  <si>
    <t>Stašaitis</t>
  </si>
  <si>
    <t>0:28:10.6</t>
  </si>
  <si>
    <t>Romualda</t>
  </si>
  <si>
    <t>Kivilienė</t>
  </si>
  <si>
    <t>Šiauliai</t>
  </si>
  <si>
    <t>Tinklas</t>
  </si>
  <si>
    <t>0:28:11.0</t>
  </si>
  <si>
    <t>Vygantas</t>
  </si>
  <si>
    <t>Vitkus</t>
  </si>
  <si>
    <t>0:28:19.8</t>
  </si>
  <si>
    <t>Vladas</t>
  </si>
  <si>
    <t>šiška</t>
  </si>
  <si>
    <t>0:28:21.8</t>
  </si>
  <si>
    <t>Zinevicius</t>
  </si>
  <si>
    <t>0:28:25.5</t>
  </si>
  <si>
    <t>0:28:35.5</t>
  </si>
  <si>
    <t>Petrauskas</t>
  </si>
  <si>
    <t>0:28:38.7</t>
  </si>
  <si>
    <t>Vadim</t>
  </si>
  <si>
    <t>Smetanin</t>
  </si>
  <si>
    <t>Klaipeda</t>
  </si>
  <si>
    <t>LSMU</t>
  </si>
  <si>
    <t>0:28:48.4</t>
  </si>
  <si>
    <t>Koženiauskaitė</t>
  </si>
  <si>
    <t>0:28:49.3</t>
  </si>
  <si>
    <t>Rimantas</t>
  </si>
  <si>
    <t>Mikaitis</t>
  </si>
  <si>
    <t>0:28:55.4</t>
  </si>
  <si>
    <t>Vaclovas</t>
  </si>
  <si>
    <t>Eidukynas</t>
  </si>
  <si>
    <t>0:28:59.9</t>
  </si>
  <si>
    <t>Rutkauskas</t>
  </si>
  <si>
    <t>0:29:10.4</t>
  </si>
  <si>
    <t>AkvilĖ</t>
  </si>
  <si>
    <t>Bartkevičiūtė</t>
  </si>
  <si>
    <t>0:29:16.7</t>
  </si>
  <si>
    <t>Daiva</t>
  </si>
  <si>
    <t>Žiaukienė</t>
  </si>
  <si>
    <t>Medeina</t>
  </si>
  <si>
    <t>0:29:17.3</t>
  </si>
  <si>
    <t>Mačionytė</t>
  </si>
  <si>
    <t>RCN</t>
  </si>
  <si>
    <t>0:29:20.1</t>
  </si>
  <si>
    <t>0:29:26.1</t>
  </si>
  <si>
    <t>Liutauras</t>
  </si>
  <si>
    <t>Jakubauskas</t>
  </si>
  <si>
    <t>H.E.</t>
  </si>
  <si>
    <t>0:29:28.3</t>
  </si>
  <si>
    <t>Alfonsas</t>
  </si>
  <si>
    <t>0:29:31.2</t>
  </si>
  <si>
    <t>Renata</t>
  </si>
  <si>
    <t>Paulauskienė</t>
  </si>
  <si>
    <t>OK Medeina</t>
  </si>
  <si>
    <t>0:29:40.3</t>
  </si>
  <si>
    <t>0:29:40.7</t>
  </si>
  <si>
    <t>Julius</t>
  </si>
  <si>
    <t>Marozas</t>
  </si>
  <si>
    <t>0:29:41.1</t>
  </si>
  <si>
    <t>Vaškys</t>
  </si>
  <si>
    <t>0:29:46.6</t>
  </si>
  <si>
    <t>Dombrovas</t>
  </si>
  <si>
    <t>0:29:57.2</t>
  </si>
  <si>
    <t>Raimondas</t>
  </si>
  <si>
    <t>Miciuta</t>
  </si>
  <si>
    <t>0:30:14.2</t>
  </si>
  <si>
    <t>Virginija</t>
  </si>
  <si>
    <t>Ramanauskienė</t>
  </si>
  <si>
    <t>0:30:15.2</t>
  </si>
  <si>
    <t>Dringelis</t>
  </si>
  <si>
    <t>0:30:22.8</t>
  </si>
  <si>
    <t>Paula</t>
  </si>
  <si>
    <t>Bautronytė</t>
  </si>
  <si>
    <t>0:30:24.6</t>
  </si>
  <si>
    <t>Majauskas</t>
  </si>
  <si>
    <t>0:30:29.0</t>
  </si>
  <si>
    <t>Komisaraityte</t>
  </si>
  <si>
    <t>0:30:32.8</t>
  </si>
  <si>
    <t>Aldonis</t>
  </si>
  <si>
    <t>0:30:44.8</t>
  </si>
  <si>
    <t>Irina</t>
  </si>
  <si>
    <t>Misiūniene</t>
  </si>
  <si>
    <t>0:30:45.9</t>
  </si>
  <si>
    <t>Milda</t>
  </si>
  <si>
    <t>Slavickaitė</t>
  </si>
  <si>
    <t>0:30:48.9</t>
  </si>
  <si>
    <t>Jurgita</t>
  </si>
  <si>
    <t>Pušinaitė</t>
  </si>
  <si>
    <t>0:30:49.4</t>
  </si>
  <si>
    <t>Giedrė</t>
  </si>
  <si>
    <t>Krasauskė</t>
  </si>
  <si>
    <t>0:30:53.8</t>
  </si>
  <si>
    <t>Gvildienė</t>
  </si>
  <si>
    <t>0:31:04.7</t>
  </si>
  <si>
    <t>Dzidolikas</t>
  </si>
  <si>
    <t>0:31:06.7</t>
  </si>
  <si>
    <t>Danielė</t>
  </si>
  <si>
    <t>Kuprytė</t>
  </si>
  <si>
    <t>0:31:09.8</t>
  </si>
  <si>
    <t>Stockunas</t>
  </si>
  <si>
    <t>0:31:24.8</t>
  </si>
  <si>
    <t>Erika</t>
  </si>
  <si>
    <t>Stanevičiūtė</t>
  </si>
  <si>
    <t>0:31:29.8</t>
  </si>
  <si>
    <t>Ingrida</t>
  </si>
  <si>
    <t>Kalėdienė</t>
  </si>
  <si>
    <t>0:31:32.6</t>
  </si>
  <si>
    <t>Vincas</t>
  </si>
  <si>
    <t>Kalinauskas</t>
  </si>
  <si>
    <t>0:31:33.3</t>
  </si>
  <si>
    <t>Šerniūtė</t>
  </si>
  <si>
    <t>0:31:39.0</t>
  </si>
  <si>
    <t>Ilona</t>
  </si>
  <si>
    <t>Malinauskaitė</t>
  </si>
  <si>
    <t>0:31:44.3</t>
  </si>
  <si>
    <t>0:31:47.3</t>
  </si>
  <si>
    <t>Zita</t>
  </si>
  <si>
    <t>Karosaitė</t>
  </si>
  <si>
    <t>0:31:50.3</t>
  </si>
  <si>
    <t>Giedraitis</t>
  </si>
  <si>
    <t>0:31:50.9</t>
  </si>
  <si>
    <t>Stasys</t>
  </si>
  <si>
    <t>čirba</t>
  </si>
  <si>
    <t>0:31:54.3</t>
  </si>
  <si>
    <t>Gudmonas</t>
  </si>
  <si>
    <t>0:31:55.0</t>
  </si>
  <si>
    <t>Šipavičius</t>
  </si>
  <si>
    <t>0:31:57.1</t>
  </si>
  <si>
    <t>Andužis</t>
  </si>
  <si>
    <t>Callcredit</t>
  </si>
  <si>
    <t>0:31:57.5</t>
  </si>
  <si>
    <t>Bilinauskaitė</t>
  </si>
  <si>
    <t>0:32:06.9</t>
  </si>
  <si>
    <t>Dubosas</t>
  </si>
  <si>
    <t>0:32:09.7</t>
  </si>
  <si>
    <t>Aistė</t>
  </si>
  <si>
    <t>0:32:17.8</t>
  </si>
  <si>
    <t>0:32:45.5</t>
  </si>
  <si>
    <t>Ugnė</t>
  </si>
  <si>
    <t>Baliukevičiūtė</t>
  </si>
  <si>
    <t>0:32:50.8</t>
  </si>
  <si>
    <t>Gudaitis</t>
  </si>
  <si>
    <t>Kauno R, (kacergine)</t>
  </si>
  <si>
    <t>0:32:53.9</t>
  </si>
  <si>
    <t>Viltė</t>
  </si>
  <si>
    <t>Drūlienė</t>
  </si>
  <si>
    <t>OK Medeina - VDU</t>
  </si>
  <si>
    <t>0:32:57.4</t>
  </si>
  <si>
    <t>Audra</t>
  </si>
  <si>
    <t>Bogužinskienė</t>
  </si>
  <si>
    <t>0:32:58.0</t>
  </si>
  <si>
    <t>Nerijus</t>
  </si>
  <si>
    <t>Jankūnas</t>
  </si>
  <si>
    <t>0:33:22.9</t>
  </si>
  <si>
    <t>Jociūtė</t>
  </si>
  <si>
    <t>0:33:28.5</t>
  </si>
  <si>
    <t>Rasa</t>
  </si>
  <si>
    <t>Kumpyte</t>
  </si>
  <si>
    <t>OSK Levuo</t>
  </si>
  <si>
    <t>0:33:32.7</t>
  </si>
  <si>
    <t>Monika</t>
  </si>
  <si>
    <t>Mackevičiūtė</t>
  </si>
  <si>
    <t>0:33:34.5</t>
  </si>
  <si>
    <t>Jakimovic</t>
  </si>
  <si>
    <t>Kauno grudai</t>
  </si>
  <si>
    <t>0:34:11.4</t>
  </si>
  <si>
    <t>Danutė</t>
  </si>
  <si>
    <t>Balčiūnienė</t>
  </si>
  <si>
    <t>0:34:19.9</t>
  </si>
  <si>
    <t>Morėniene</t>
  </si>
  <si>
    <t>OSK Sakas</t>
  </si>
  <si>
    <t>0:34:21.0</t>
  </si>
  <si>
    <t>0:34:21.4</t>
  </si>
  <si>
    <t>Rimkus</t>
  </si>
  <si>
    <t>0:34:45.0</t>
  </si>
  <si>
    <t>0:34:49.6</t>
  </si>
  <si>
    <t>Birutė</t>
  </si>
  <si>
    <t>Galinienė</t>
  </si>
  <si>
    <t>0:34:58.6</t>
  </si>
  <si>
    <t>Gabrielius</t>
  </si>
  <si>
    <t>Lužaitis</t>
  </si>
  <si>
    <t>0:35:16.2</t>
  </si>
  <si>
    <t>Jolanta</t>
  </si>
  <si>
    <t>Bendoraitienė</t>
  </si>
  <si>
    <t>Velomanai</t>
  </si>
  <si>
    <t>0:35:34.8</t>
  </si>
  <si>
    <t>Džiovalaitė</t>
  </si>
  <si>
    <t>0:36:16.0</t>
  </si>
  <si>
    <t>Liudmila</t>
  </si>
  <si>
    <t>Ramoškaitė</t>
  </si>
  <si>
    <t>0:36:31.5</t>
  </si>
  <si>
    <t>Pašvenskaitė</t>
  </si>
  <si>
    <t>0:36:43.6</t>
  </si>
  <si>
    <t>Traškaitė</t>
  </si>
  <si>
    <t>0:36:44.0</t>
  </si>
  <si>
    <t>Valda</t>
  </si>
  <si>
    <t>Verikaitė</t>
  </si>
  <si>
    <t>0:36:45.9</t>
  </si>
  <si>
    <t>Raslavičienė</t>
  </si>
  <si>
    <t>Bek su Inga</t>
  </si>
  <si>
    <t>0:37:07.4</t>
  </si>
  <si>
    <t>Sigitas Jonas</t>
  </si>
  <si>
    <t>Galinis</t>
  </si>
  <si>
    <t>0:37:22.5</t>
  </si>
  <si>
    <t>Rimas</t>
  </si>
  <si>
    <t>Melnikas</t>
  </si>
  <si>
    <t>0:37:22.9</t>
  </si>
  <si>
    <t>Sigitas</t>
  </si>
  <si>
    <t>Giliūnas</t>
  </si>
  <si>
    <t>Kauno JSK</t>
  </si>
  <si>
    <t>0:37:24.8</t>
  </si>
  <si>
    <t>Poznauskaitė</t>
  </si>
  <si>
    <t>0:37:56.6</t>
  </si>
  <si>
    <t>Lukoševičius</t>
  </si>
  <si>
    <t>0:38:13.5</t>
  </si>
  <si>
    <t>Šulinskienė</t>
  </si>
  <si>
    <t>Drym Tym</t>
  </si>
  <si>
    <t>0:38:15.3</t>
  </si>
  <si>
    <t>Neringa</t>
  </si>
  <si>
    <t>Mažliakaitė</t>
  </si>
  <si>
    <t>OSK Jalle</t>
  </si>
  <si>
    <t>0:39:05.0</t>
  </si>
  <si>
    <t>Stanaitis</t>
  </si>
  <si>
    <t>0:39:17.0</t>
  </si>
  <si>
    <t>Žaneta</t>
  </si>
  <si>
    <t>Juchnevičienė</t>
  </si>
  <si>
    <t>0:40:22.3</t>
  </si>
  <si>
    <t>0:41:24.3</t>
  </si>
  <si>
    <t>Vaitkūnaitė</t>
  </si>
  <si>
    <t>0:41:31.0</t>
  </si>
  <si>
    <t>Drugušaitė</t>
  </si>
  <si>
    <t>0:41:36.5</t>
  </si>
  <si>
    <t>Algimantas</t>
  </si>
  <si>
    <t>Gaižauskas</t>
  </si>
  <si>
    <t>0:41:50.1</t>
  </si>
  <si>
    <t>Ankudavičius</t>
  </si>
  <si>
    <t>0:47:17.6</t>
  </si>
  <si>
    <t>Tauras</t>
  </si>
  <si>
    <t>Macijauskas</t>
  </si>
  <si>
    <t>0:56:58.2</t>
  </si>
  <si>
    <t>Jeršovas</t>
  </si>
  <si>
    <t>1:13:29.5</t>
  </si>
  <si>
    <t>V-30-39</t>
  </si>
  <si>
    <t>0:37:33.2</t>
  </si>
  <si>
    <t>Križinauskas</t>
  </si>
  <si>
    <t>V-19-29</t>
  </si>
  <si>
    <t>0:37:47.3</t>
  </si>
  <si>
    <t>0:37:57.8</t>
  </si>
  <si>
    <t>Lazdauskas</t>
  </si>
  <si>
    <t>0:38:07.0</t>
  </si>
  <si>
    <t>0:38:31.2</t>
  </si>
  <si>
    <t>Druskininkai-alytus</t>
  </si>
  <si>
    <t>0:38:48.5</t>
  </si>
  <si>
    <t>Vaidas</t>
  </si>
  <si>
    <t>Žlabys</t>
  </si>
  <si>
    <t>0:38:59.1</t>
  </si>
  <si>
    <t>Ignatavičius</t>
  </si>
  <si>
    <t>0:39:44.6</t>
  </si>
  <si>
    <t>Rėzgis</t>
  </si>
  <si>
    <t>V-18 ir jaun.</t>
  </si>
  <si>
    <t>0:39:47.1</t>
  </si>
  <si>
    <t>Pavel</t>
  </si>
  <si>
    <t>Volkov</t>
  </si>
  <si>
    <t>V-40-49</t>
  </si>
  <si>
    <t>0:40:11.7</t>
  </si>
  <si>
    <t>0:40:12.2</t>
  </si>
  <si>
    <t>Igoris</t>
  </si>
  <si>
    <t>Cernikovas</t>
  </si>
  <si>
    <t>0:40:23.7</t>
  </si>
  <si>
    <t>Lukošaitis</t>
  </si>
  <si>
    <t>0:40:24.3</t>
  </si>
  <si>
    <t>Bizimavičius</t>
  </si>
  <si>
    <t>0:40:39.5</t>
  </si>
  <si>
    <t>Gražys</t>
  </si>
  <si>
    <t>0:40:42.3</t>
  </si>
  <si>
    <t>červonka</t>
  </si>
  <si>
    <t>0:40:43.1</t>
  </si>
  <si>
    <t>Kazlauskas</t>
  </si>
  <si>
    <t>Akademija</t>
  </si>
  <si>
    <t>V-50-59</t>
  </si>
  <si>
    <t>0:40:51.1</t>
  </si>
  <si>
    <t>Vilčinskas</t>
  </si>
  <si>
    <t>Kačerginė</t>
  </si>
  <si>
    <t>0:40:51.6</t>
  </si>
  <si>
    <t>Morėnas</t>
  </si>
  <si>
    <t>0:40:58.6</t>
  </si>
  <si>
    <t>0:41:30.6</t>
  </si>
  <si>
    <t>Žydrūnas</t>
  </si>
  <si>
    <t>Alekna</t>
  </si>
  <si>
    <t>0:41:49.6</t>
  </si>
  <si>
    <t>Balsys</t>
  </si>
  <si>
    <t>0:42:06.6</t>
  </si>
  <si>
    <t>Totilas</t>
  </si>
  <si>
    <t>0:42:34.5</t>
  </si>
  <si>
    <t>Vilčinskaitė</t>
  </si>
  <si>
    <t>M-19-29</t>
  </si>
  <si>
    <t>0:42:42.9</t>
  </si>
  <si>
    <t>Mikučionis</t>
  </si>
  <si>
    <t>0:42:45.8</t>
  </si>
  <si>
    <t>0:42:47.9</t>
  </si>
  <si>
    <t>Zlatkus</t>
  </si>
  <si>
    <t>Vasarė</t>
  </si>
  <si>
    <t>0:43:02.5</t>
  </si>
  <si>
    <t>Kamarūnas</t>
  </si>
  <si>
    <t>OSK Šilas</t>
  </si>
  <si>
    <t>0:43:02.9</t>
  </si>
  <si>
    <t>0:43:11.1</t>
  </si>
  <si>
    <t>Grigas</t>
  </si>
  <si>
    <t>Petraitis</t>
  </si>
  <si>
    <t>0:43:20.0</t>
  </si>
  <si>
    <t>0:43:24.6</t>
  </si>
  <si>
    <t>Marijonas</t>
  </si>
  <si>
    <t>Gipas</t>
  </si>
  <si>
    <t>0:43:30.4</t>
  </si>
  <si>
    <t>Baltrušaitis</t>
  </si>
  <si>
    <t>Na, pagauk!</t>
  </si>
  <si>
    <t>0:43:40.3</t>
  </si>
  <si>
    <t>Audrūnas</t>
  </si>
  <si>
    <t>Matonis</t>
  </si>
  <si>
    <t>Devbridge LT</t>
  </si>
  <si>
    <t>0:43:41.4</t>
  </si>
  <si>
    <t>Kanapeckas</t>
  </si>
  <si>
    <t>BMK "Vėjas"</t>
  </si>
  <si>
    <t>0:43:45.4</t>
  </si>
  <si>
    <t>0:43:47.4</t>
  </si>
  <si>
    <t>Martynas</t>
  </si>
  <si>
    <t>Valaitis</t>
  </si>
  <si>
    <t>0:43:56.1</t>
  </si>
  <si>
    <t>Kivilius</t>
  </si>
  <si>
    <t>0:44:18.9</t>
  </si>
  <si>
    <t>Miknevičius</t>
  </si>
  <si>
    <t>0:44:29.9</t>
  </si>
  <si>
    <t>Maksim</t>
  </si>
  <si>
    <t>Kulik</t>
  </si>
  <si>
    <t>0:44:35.9</t>
  </si>
  <si>
    <t>Andrejus</t>
  </si>
  <si>
    <t>Jemeljanenko</t>
  </si>
  <si>
    <t>0:44:36.3</t>
  </si>
  <si>
    <t>Liegus</t>
  </si>
  <si>
    <t>0:44:37.2</t>
  </si>
  <si>
    <t>Jurša</t>
  </si>
  <si>
    <t>Kėdainiai</t>
  </si>
  <si>
    <t>Dotnuvos projektai</t>
  </si>
  <si>
    <t>0:44:56.4</t>
  </si>
  <si>
    <t>Gubertas</t>
  </si>
  <si>
    <t>Trubila</t>
  </si>
  <si>
    <t>0:45:04.7</t>
  </si>
  <si>
    <t>Balasevičius</t>
  </si>
  <si>
    <t>KMT</t>
  </si>
  <si>
    <t>0:45:07.4</t>
  </si>
  <si>
    <t>Barkauskas</t>
  </si>
  <si>
    <t>0:45:10.7</t>
  </si>
  <si>
    <t>0:45:17.3</t>
  </si>
  <si>
    <t>Ričardas</t>
  </si>
  <si>
    <t>0:45:21.7</t>
  </si>
  <si>
    <t>Venclova</t>
  </si>
  <si>
    <t>Švėkšna</t>
  </si>
  <si>
    <t>0:45:22.8</t>
  </si>
  <si>
    <t>Klebauskas</t>
  </si>
  <si>
    <t>0:45:23.5</t>
  </si>
  <si>
    <t>0:45:30.5</t>
  </si>
  <si>
    <t>Slavickas</t>
  </si>
  <si>
    <t>0:45:38.2</t>
  </si>
  <si>
    <t>Soroka</t>
  </si>
  <si>
    <t>0:45:49.6</t>
  </si>
  <si>
    <t>LK</t>
  </si>
  <si>
    <t>0:45:52.2</t>
  </si>
  <si>
    <t>Kęstas</t>
  </si>
  <si>
    <t>Aleksiūnas</t>
  </si>
  <si>
    <t>Kaišiadorys</t>
  </si>
  <si>
    <t>0:45:58.1</t>
  </si>
  <si>
    <t>Laurynas</t>
  </si>
  <si>
    <t>Mykoloitis</t>
  </si>
  <si>
    <t>KMK</t>
  </si>
  <si>
    <t>0:46:03.1</t>
  </si>
  <si>
    <t>Druskininkai</t>
  </si>
  <si>
    <t>0:46:04.7</t>
  </si>
  <si>
    <t>čaplikas</t>
  </si>
  <si>
    <t>0:46:07.3</t>
  </si>
  <si>
    <t>0:46:09.4</t>
  </si>
  <si>
    <t>Pocevičius</t>
  </si>
  <si>
    <t>0:46:11.8</t>
  </si>
  <si>
    <t>Lipnickas</t>
  </si>
  <si>
    <t>0:46:20.0</t>
  </si>
  <si>
    <t>Drūlia</t>
  </si>
  <si>
    <t>0:46:34.1</t>
  </si>
  <si>
    <t>Nenartavičius</t>
  </si>
  <si>
    <t>0:46:42.0</t>
  </si>
  <si>
    <t>Juozulevičius</t>
  </si>
  <si>
    <t>0:46:43.1</t>
  </si>
  <si>
    <t>Bartusevičius</t>
  </si>
  <si>
    <t>0:46:51.8</t>
  </si>
  <si>
    <t>Rapolas</t>
  </si>
  <si>
    <t>Striūkas</t>
  </si>
  <si>
    <t>0:46:52.2</t>
  </si>
  <si>
    <t>Kutkaitis</t>
  </si>
  <si>
    <t>0:46:52.6</t>
  </si>
  <si>
    <t>0:46:53.2</t>
  </si>
  <si>
    <t>Anužis</t>
  </si>
  <si>
    <t>0:46:57.6</t>
  </si>
  <si>
    <t>KASP-2</t>
  </si>
  <si>
    <t>0:46:59.4</t>
  </si>
  <si>
    <t>Gintautas</t>
  </si>
  <si>
    <t>Gadliauskas</t>
  </si>
  <si>
    <t>OK Ąžuolas</t>
  </si>
  <si>
    <t>0:47:01.8</t>
  </si>
  <si>
    <t>Kalėda</t>
  </si>
  <si>
    <t>0:47:04.8</t>
  </si>
  <si>
    <t>Vymeris</t>
  </si>
  <si>
    <t>0:47:14.2</t>
  </si>
  <si>
    <t>Rybakovaitė</t>
  </si>
  <si>
    <t>Kaunas - Klaipėda</t>
  </si>
  <si>
    <t>OSK Kopa - SM "Gaja"</t>
  </si>
  <si>
    <t>0:47:14.9</t>
  </si>
  <si>
    <t>Šegžda</t>
  </si>
  <si>
    <t>0:47:41.1</t>
  </si>
  <si>
    <t>česnauskas</t>
  </si>
  <si>
    <t>0:47:44.6</t>
  </si>
  <si>
    <t>Striūka</t>
  </si>
  <si>
    <t>0:47:53.0</t>
  </si>
  <si>
    <t>0:48:03.3</t>
  </si>
  <si>
    <t>Vytenis</t>
  </si>
  <si>
    <t>Raubickas</t>
  </si>
  <si>
    <t>0:48:04.4</t>
  </si>
  <si>
    <t>Malinauskis</t>
  </si>
  <si>
    <t>Raseiniai</t>
  </si>
  <si>
    <t>0:48:14.8</t>
  </si>
  <si>
    <t>Audrius</t>
  </si>
  <si>
    <t>Smilgius</t>
  </si>
  <si>
    <t>0:48:21.2</t>
  </si>
  <si>
    <t>Rolandas</t>
  </si>
  <si>
    <t>Mencevičius</t>
  </si>
  <si>
    <t>Lietuvos kariuomenė</t>
  </si>
  <si>
    <t>0:48:29.0</t>
  </si>
  <si>
    <t>Sada</t>
  </si>
  <si>
    <t>Bukšnienė</t>
  </si>
  <si>
    <t>M-40-49</t>
  </si>
  <si>
    <t>0:48:41.6</t>
  </si>
  <si>
    <t>Jurgelionis</t>
  </si>
  <si>
    <t>0:48:55.8</t>
  </si>
  <si>
    <t>Aividas</t>
  </si>
  <si>
    <t>Balčiūnas</t>
  </si>
  <si>
    <t>0:48:57.1</t>
  </si>
  <si>
    <t>Urbikas</t>
  </si>
  <si>
    <t>FRC</t>
  </si>
  <si>
    <t>0:49:30.1</t>
  </si>
  <si>
    <t>Nekvedavičius</t>
  </si>
  <si>
    <t>Šiauliai/kaunas</t>
  </si>
  <si>
    <t>MRU</t>
  </si>
  <si>
    <t>0:49:35.3</t>
  </si>
  <si>
    <t>0:49:39.8</t>
  </si>
  <si>
    <t>Abromaitis</t>
  </si>
  <si>
    <t>0:49:42.7</t>
  </si>
  <si>
    <t>Eduard</t>
  </si>
  <si>
    <t>0:49:45.8</t>
  </si>
  <si>
    <t>0:49:50.5</t>
  </si>
  <si>
    <t>Vladimir</t>
  </si>
  <si>
    <t>Lomov</t>
  </si>
  <si>
    <t>0:49:57.5</t>
  </si>
  <si>
    <t>Gardžiulis</t>
  </si>
  <si>
    <t>0:49:59.5</t>
  </si>
  <si>
    <t>0:50:01.4</t>
  </si>
  <si>
    <t>Dapkevičius</t>
  </si>
  <si>
    <t>Širvintų R</t>
  </si>
  <si>
    <t>Mokas IT</t>
  </si>
  <si>
    <t>0:50:05.2</t>
  </si>
  <si>
    <t>Leliunas</t>
  </si>
  <si>
    <t>0:50:06.2</t>
  </si>
  <si>
    <t>Vytis</t>
  </si>
  <si>
    <t>Šulinskas</t>
  </si>
  <si>
    <t>0:50:08.3</t>
  </si>
  <si>
    <t>0:50:09.9</t>
  </si>
  <si>
    <t>Edgaras</t>
  </si>
  <si>
    <t>Suchockas</t>
  </si>
  <si>
    <t>Dzukija</t>
  </si>
  <si>
    <t>0:50:12.8</t>
  </si>
  <si>
    <t>0:50:16.1</t>
  </si>
  <si>
    <t>0:50:27.3</t>
  </si>
  <si>
    <t>Jonas Gediminas</t>
  </si>
  <si>
    <t>0:50:43.7</t>
  </si>
  <si>
    <t>Petkevičius</t>
  </si>
  <si>
    <t>0:50:48.7</t>
  </si>
  <si>
    <t>Gytis</t>
  </si>
  <si>
    <t>Aukštikalnis</t>
  </si>
  <si>
    <t>0:50:53.6</t>
  </si>
  <si>
    <t>0:50:54.6</t>
  </si>
  <si>
    <t>Anatoli</t>
  </si>
  <si>
    <t>Dren</t>
  </si>
  <si>
    <t>V-60 ir vyr.</t>
  </si>
  <si>
    <t>0:50:57.9</t>
  </si>
  <si>
    <t>Gradeckas</t>
  </si>
  <si>
    <t>0:51:02.0</t>
  </si>
  <si>
    <t>0:51:07.7</t>
  </si>
  <si>
    <t>Martišauskas</t>
  </si>
  <si>
    <t>Girionys, Kauno raj.</t>
  </si>
  <si>
    <t>0:51:13.9</t>
  </si>
  <si>
    <t>Peugeot klubas</t>
  </si>
  <si>
    <t>0:51:19.8</t>
  </si>
  <si>
    <t>Šimkonis</t>
  </si>
  <si>
    <t>Šlienava</t>
  </si>
  <si>
    <t>TSMK "Raidas"</t>
  </si>
  <si>
    <t>0:51:21.9</t>
  </si>
  <si>
    <t>Daukša</t>
  </si>
  <si>
    <t>0:51:26.8</t>
  </si>
  <si>
    <t>0:51:29.0</t>
  </si>
  <si>
    <t>Valiūnas</t>
  </si>
  <si>
    <t>0:51:33.3</t>
  </si>
  <si>
    <t>0:51:35.2</t>
  </si>
  <si>
    <t>Šacikauskaitė</t>
  </si>
  <si>
    <t>0:51:35.9</t>
  </si>
  <si>
    <t>Arvydas</t>
  </si>
  <si>
    <t>Šrubėnas</t>
  </si>
  <si>
    <t>0:51:44.8</t>
  </si>
  <si>
    <t>Ševeliovas</t>
  </si>
  <si>
    <t>K&amp;K</t>
  </si>
  <si>
    <t>0:51:46.5</t>
  </si>
  <si>
    <t>0:51:53.4</t>
  </si>
  <si>
    <t>0:52:01.2</t>
  </si>
  <si>
    <t>Švedaitė</t>
  </si>
  <si>
    <t>0:52:07.1</t>
  </si>
  <si>
    <t>Mačys</t>
  </si>
  <si>
    <t>0:52:11.2</t>
  </si>
  <si>
    <t>M-50-59</t>
  </si>
  <si>
    <t>0:52:16.1</t>
  </si>
  <si>
    <t>Juozas</t>
  </si>
  <si>
    <t>Bajoras</t>
  </si>
  <si>
    <t>0:52:16.6</t>
  </si>
  <si>
    <t>Kvedaravicius</t>
  </si>
  <si>
    <t>0:52:37.6</t>
  </si>
  <si>
    <t>Revaitė</t>
  </si>
  <si>
    <t>LSU/SM Gaja</t>
  </si>
  <si>
    <t>0:52:39.2</t>
  </si>
  <si>
    <t>Jakštas</t>
  </si>
  <si>
    <t>0:52:40.3</t>
  </si>
  <si>
    <t>0:52:41.0</t>
  </si>
  <si>
    <t>0:52:42.3</t>
  </si>
  <si>
    <t>M-30-39</t>
  </si>
  <si>
    <t>0:52:43.9</t>
  </si>
  <si>
    <t>Jocius</t>
  </si>
  <si>
    <t>Lieuvos Kaimas</t>
  </si>
  <si>
    <t>0:52:56.9</t>
  </si>
  <si>
    <t>Timas</t>
  </si>
  <si>
    <t>Pingvino kojos</t>
  </si>
  <si>
    <t>0:52:59.3</t>
  </si>
  <si>
    <t>Janavičius</t>
  </si>
  <si>
    <t>bebras</t>
  </si>
  <si>
    <t>0:53:12.1</t>
  </si>
  <si>
    <t>Edmundas</t>
  </si>
  <si>
    <t>Šmitas</t>
  </si>
  <si>
    <t>Šilutė</t>
  </si>
  <si>
    <t>0:53:12.8</t>
  </si>
  <si>
    <t>Streikus</t>
  </si>
  <si>
    <t>Achtung-Panzer!</t>
  </si>
  <si>
    <t>0:53:22.7</t>
  </si>
  <si>
    <t>čekaitis</t>
  </si>
  <si>
    <t>Rokenbau</t>
  </si>
  <si>
    <t>0:53:36.3</t>
  </si>
  <si>
    <t>Lakavičius</t>
  </si>
  <si>
    <t>0:53:42.3</t>
  </si>
  <si>
    <t>Šimkevičius</t>
  </si>
  <si>
    <t>0:53:45.5</t>
  </si>
  <si>
    <t>0:53:53.7</t>
  </si>
  <si>
    <t>0:54:12.4</t>
  </si>
  <si>
    <t>Kinderis</t>
  </si>
  <si>
    <t>0:54:17.2</t>
  </si>
  <si>
    <t>Endziulyte</t>
  </si>
  <si>
    <t>0:54:18.1</t>
  </si>
  <si>
    <t>Šalnienė</t>
  </si>
  <si>
    <t>0:54:19.3</t>
  </si>
  <si>
    <t>Kačnov</t>
  </si>
  <si>
    <t>0:54:27.2</t>
  </si>
  <si>
    <t>Radzivonaitė</t>
  </si>
  <si>
    <t>0:54:50.9</t>
  </si>
  <si>
    <t>0:54:58.3</t>
  </si>
  <si>
    <t>0:54:59.5</t>
  </si>
  <si>
    <t>Olegas</t>
  </si>
  <si>
    <t>Ivanovas</t>
  </si>
  <si>
    <t>0:55:12.5</t>
  </si>
  <si>
    <t>Spirgys</t>
  </si>
  <si>
    <t>0:55:13.4</t>
  </si>
  <si>
    <t>Pundzevičius</t>
  </si>
  <si>
    <t>0:55:23.6</t>
  </si>
  <si>
    <t>Plegevičiūtė</t>
  </si>
  <si>
    <t>Klaipėda</t>
  </si>
  <si>
    <t>0:55:27.7</t>
  </si>
  <si>
    <t>0:55:36.2</t>
  </si>
  <si>
    <t>Tamošiūnas</t>
  </si>
  <si>
    <t>0:56:06.9</t>
  </si>
  <si>
    <t>Kairaitis</t>
  </si>
  <si>
    <t>Baltneta</t>
  </si>
  <si>
    <t>0:56:09.0</t>
  </si>
  <si>
    <t>Vaiva</t>
  </si>
  <si>
    <t>Kurpytė - Skipitienė</t>
  </si>
  <si>
    <t>0:56:12.6</t>
  </si>
  <si>
    <t>0:56:20.5</t>
  </si>
  <si>
    <t>Bakevičius</t>
  </si>
  <si>
    <t>0:56:32.8</t>
  </si>
  <si>
    <t>Aleksandras</t>
  </si>
  <si>
    <t>Karpinskis</t>
  </si>
  <si>
    <t>0:56:37.8</t>
  </si>
  <si>
    <t>Striūkienė</t>
  </si>
  <si>
    <t>0:56:42.7</t>
  </si>
  <si>
    <t>Stankute</t>
  </si>
  <si>
    <t>0:56:46.3</t>
  </si>
  <si>
    <t>Pranas</t>
  </si>
  <si>
    <t>Mockus</t>
  </si>
  <si>
    <t>0:56:49.6</t>
  </si>
  <si>
    <t>Krasko</t>
  </si>
  <si>
    <t>Žvalgai - žulikai</t>
  </si>
  <si>
    <t>0:56:53.2</t>
  </si>
  <si>
    <t>Anilionis</t>
  </si>
  <si>
    <t>0:56:53.5</t>
  </si>
  <si>
    <t>0:56:53.8</t>
  </si>
  <si>
    <t>Marijus</t>
  </si>
  <si>
    <t>Pakštas</t>
  </si>
  <si>
    <t>0:57:01.5</t>
  </si>
  <si>
    <t>0:57:04.3</t>
  </si>
  <si>
    <t>Jonaitis</t>
  </si>
  <si>
    <t>0:57:07.3</t>
  </si>
  <si>
    <t>Makarevičius</t>
  </si>
  <si>
    <t>0:57:18.5</t>
  </si>
  <si>
    <t>Stankus</t>
  </si>
  <si>
    <t>0:57:19.4</t>
  </si>
  <si>
    <t>Dainius</t>
  </si>
  <si>
    <t>0:57:29.4</t>
  </si>
  <si>
    <t>Maciulevičius</t>
  </si>
  <si>
    <t>Robinzonada</t>
  </si>
  <si>
    <t>0:57:34.6</t>
  </si>
  <si>
    <t>0:57:37.8</t>
  </si>
  <si>
    <t>Remigijus</t>
  </si>
  <si>
    <t>Kavaliauskas</t>
  </si>
  <si>
    <t>0:57:43.2</t>
  </si>
  <si>
    <t>Saulė</t>
  </si>
  <si>
    <t>Petraitienė</t>
  </si>
  <si>
    <t>0:57:52.8</t>
  </si>
  <si>
    <t>Roman</t>
  </si>
  <si>
    <t>Gusev</t>
  </si>
  <si>
    <t>0:58:02.6</t>
  </si>
  <si>
    <t>Yatsenka</t>
  </si>
  <si>
    <t>0:58:10.8</t>
  </si>
  <si>
    <t>Aušrinė</t>
  </si>
  <si>
    <t>ūsaitytė</t>
  </si>
  <si>
    <t>0:58:16.6</t>
  </si>
  <si>
    <t>Rytis</t>
  </si>
  <si>
    <t>Šventoraitis</t>
  </si>
  <si>
    <t>0:58:17.0</t>
  </si>
  <si>
    <t>Kanapeckienė</t>
  </si>
  <si>
    <t>0:58:26.3</t>
  </si>
  <si>
    <t>0:58:27.2</t>
  </si>
  <si>
    <t>Eitautė</t>
  </si>
  <si>
    <t>Pauliukevičiūtė</t>
  </si>
  <si>
    <t>0:58:36.7</t>
  </si>
  <si>
    <t>Slušnys</t>
  </si>
  <si>
    <t>0:58:42.5</t>
  </si>
  <si>
    <t>Šimkūnas</t>
  </si>
  <si>
    <t>0:58:46.7</t>
  </si>
  <si>
    <t>Žitkus</t>
  </si>
  <si>
    <t>0:58:55.1</t>
  </si>
  <si>
    <t>Gintare</t>
  </si>
  <si>
    <t>Litvinavicine</t>
  </si>
  <si>
    <t>0:58:57.3</t>
  </si>
  <si>
    <t>Gibavičius</t>
  </si>
  <si>
    <t>0:58:57.9</t>
  </si>
  <si>
    <t>Brigita</t>
  </si>
  <si>
    <t>Latvelyė</t>
  </si>
  <si>
    <t>0:58:58.2</t>
  </si>
  <si>
    <t>Šukys</t>
  </si>
  <si>
    <t>0:59:11.0</t>
  </si>
  <si>
    <t>Merfeldas</t>
  </si>
  <si>
    <t>0:59:38.8</t>
  </si>
  <si>
    <t>Bauras (.)</t>
  </si>
  <si>
    <t>Elektrenai</t>
  </si>
  <si>
    <t>0:59:45.1</t>
  </si>
  <si>
    <t>Šadbaras</t>
  </si>
  <si>
    <t>0:59:55.1</t>
  </si>
  <si>
    <t>Janonis</t>
  </si>
  <si>
    <t>1:00:18.6</t>
  </si>
  <si>
    <t>Kaluina</t>
  </si>
  <si>
    <t>jonai</t>
  </si>
  <si>
    <t>1:00:19.0</t>
  </si>
  <si>
    <t>Šluta</t>
  </si>
  <si>
    <t>1:00:25.0</t>
  </si>
  <si>
    <t>CallCredit</t>
  </si>
  <si>
    <t>1:00:31.2</t>
  </si>
  <si>
    <t>Sankauskienė</t>
  </si>
  <si>
    <t>M-60 ir vyr.</t>
  </si>
  <si>
    <t>1:00:31.6</t>
  </si>
  <si>
    <t>Staugaitė</t>
  </si>
  <si>
    <t>M-18 ir jaun.</t>
  </si>
  <si>
    <t>1:00:43.4</t>
  </si>
  <si>
    <t>Astrauskas</t>
  </si>
  <si>
    <t>1:00:44.3</t>
  </si>
  <si>
    <t>Minelga</t>
  </si>
  <si>
    <t>1:01:06.3</t>
  </si>
  <si>
    <t>1:01:06.8</t>
  </si>
  <si>
    <t>Eldaras</t>
  </si>
  <si>
    <t>Gilys</t>
  </si>
  <si>
    <t>1:01:07.7</t>
  </si>
  <si>
    <t>Ugnius</t>
  </si>
  <si>
    <t>Ivanauskas</t>
  </si>
  <si>
    <t>1:01:24.2</t>
  </si>
  <si>
    <t>Elmyra</t>
  </si>
  <si>
    <t>Baljanatė</t>
  </si>
  <si>
    <t>1:01:33.2</t>
  </si>
  <si>
    <t>Mykolas</t>
  </si>
  <si>
    <t>Malskis</t>
  </si>
  <si>
    <t>1:02:01.0</t>
  </si>
  <si>
    <t>Boza</t>
  </si>
  <si>
    <t>1:02:07.9</t>
  </si>
  <si>
    <t>1:02:14.1</t>
  </si>
  <si>
    <t>1:02:14.7</t>
  </si>
  <si>
    <t>1:02:15.0</t>
  </si>
  <si>
    <t>Valčiukas</t>
  </si>
  <si>
    <t>1:02:15.4</t>
  </si>
  <si>
    <t>Rūta</t>
  </si>
  <si>
    <t>Martinkutė</t>
  </si>
  <si>
    <t>1:02:41.9</t>
  </si>
  <si>
    <t>1:03:16.7</t>
  </si>
  <si>
    <t>Natan</t>
  </si>
  <si>
    <t>Espinosa</t>
  </si>
  <si>
    <t>Quito</t>
  </si>
  <si>
    <t>1:03:17.1</t>
  </si>
  <si>
    <t>Barancovas</t>
  </si>
  <si>
    <t>1:03:28.4</t>
  </si>
  <si>
    <t>Aloyzas</t>
  </si>
  <si>
    <t>1:03:34.1</t>
  </si>
  <si>
    <t>Žičkus</t>
  </si>
  <si>
    <t>1:03:42.2</t>
  </si>
  <si>
    <t>Badikonis</t>
  </si>
  <si>
    <t>1:04:31.0</t>
  </si>
  <si>
    <t>Ina</t>
  </si>
  <si>
    <t>Gipienė</t>
  </si>
  <si>
    <t>1:05:25.0</t>
  </si>
  <si>
    <t>Ulozevičius</t>
  </si>
  <si>
    <t>Kentucky Big Burger</t>
  </si>
  <si>
    <t>1:05:52.4</t>
  </si>
  <si>
    <t>Jančauskienė</t>
  </si>
  <si>
    <t>1:05:53.6</t>
  </si>
  <si>
    <t>Želionis</t>
  </si>
  <si>
    <t>Alytus - Kaunas</t>
  </si>
  <si>
    <t>1:05:56.1</t>
  </si>
  <si>
    <t>Margarita</t>
  </si>
  <si>
    <t>Danilevice</t>
  </si>
  <si>
    <t>1:05:59.4</t>
  </si>
  <si>
    <t>Kisielius</t>
  </si>
  <si>
    <t>Anykščiai</t>
  </si>
  <si>
    <t>1:06:45.5</t>
  </si>
  <si>
    <t>Anatolijus</t>
  </si>
  <si>
    <t>Bogomolnikovas</t>
  </si>
  <si>
    <t>1:06:46.0</t>
  </si>
  <si>
    <t>Andrej</t>
  </si>
  <si>
    <t>Folmer</t>
  </si>
  <si>
    <t>Ukmergė</t>
  </si>
  <si>
    <t>1:06:46.6</t>
  </si>
  <si>
    <t>Vaidotas</t>
  </si>
  <si>
    <t>1:06:46.9</t>
  </si>
  <si>
    <t>Romualdas</t>
  </si>
  <si>
    <t>Limantas</t>
  </si>
  <si>
    <t>1:08:08.9</t>
  </si>
  <si>
    <t>Radavičius</t>
  </si>
  <si>
    <t>1:08:14.8</t>
  </si>
  <si>
    <t>Irena</t>
  </si>
  <si>
    <t>Jankauskaitė</t>
  </si>
  <si>
    <t>1:10:59.4</t>
  </si>
  <si>
    <t>1:11:00.2</t>
  </si>
  <si>
    <t>Vaikšnoras</t>
  </si>
  <si>
    <t>Kaunas, Vilemai</t>
  </si>
  <si>
    <t>1:11:38.2</t>
  </si>
  <si>
    <t>Genius</t>
  </si>
  <si>
    <t>Baliukevičius</t>
  </si>
  <si>
    <t>1:27:31.6</t>
  </si>
  <si>
    <t>Kazys</t>
  </si>
  <si>
    <t>Reklys</t>
  </si>
  <si>
    <t>1:31:36.2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</si>
</sst>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[Red]0%;[Red]\(0%\)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8"/>
      <color indexed="8"/>
      <name val="Verdana"/>
      <family val="2"/>
    </font>
    <font>
      <sz val="9"/>
      <color indexed="10"/>
      <name val="Arial"/>
      <family val="2"/>
    </font>
    <font>
      <sz val="8"/>
      <color indexed="17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8"/>
      <color theme="1"/>
      <name val="Verdana"/>
      <family val="2"/>
    </font>
    <font>
      <sz val="9"/>
      <color rgb="FFFF0000"/>
      <name val="Arial"/>
      <family val="2"/>
    </font>
    <font>
      <sz val="8"/>
      <color rgb="FF00B050"/>
      <name val="Verdana"/>
      <family val="2"/>
    </font>
    <font>
      <sz val="8"/>
      <color theme="1"/>
      <name val="Verdana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8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173" fontId="15" fillId="0" borderId="0" applyFill="0" applyBorder="0" applyAlignment="0">
      <protection/>
    </xf>
    <xf numFmtId="174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177" fontId="15" fillId="0" borderId="0" applyFill="0" applyBorder="0" applyAlignment="0">
      <protection/>
    </xf>
    <xf numFmtId="173" fontId="15" fillId="0" borderId="0" applyFill="0" applyBorder="0" applyAlignment="0">
      <protection/>
    </xf>
    <xf numFmtId="178" fontId="15" fillId="0" borderId="0" applyFill="0" applyBorder="0" applyAlignment="0">
      <protection/>
    </xf>
    <xf numFmtId="174" fontId="15" fillId="0" borderId="0" applyFill="0" applyBorder="0" applyAlignment="0">
      <protection/>
    </xf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15" fillId="0" borderId="0" applyFill="0" applyBorder="0" applyAlignment="0">
      <protection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16" fillId="0" borderId="0" applyFill="0" applyBorder="0" applyAlignment="0">
      <protection/>
    </xf>
    <xf numFmtId="174" fontId="16" fillId="0" borderId="0" applyFill="0" applyBorder="0" applyAlignment="0">
      <protection/>
    </xf>
    <xf numFmtId="173" fontId="16" fillId="0" borderId="0" applyFill="0" applyBorder="0" applyAlignment="0">
      <protection/>
    </xf>
    <xf numFmtId="178" fontId="16" fillId="0" borderId="0" applyFill="0" applyBorder="0" applyAlignment="0">
      <protection/>
    </xf>
    <xf numFmtId="174" fontId="16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17" fillId="30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31" borderId="1" applyNumberFormat="0" applyAlignment="0" applyProtection="0"/>
    <xf numFmtId="10" fontId="17" fillId="32" borderId="8" applyNumberFormat="0" applyBorder="0" applyAlignment="0" applyProtection="0"/>
    <xf numFmtId="173" fontId="19" fillId="0" borderId="0" applyFill="0" applyBorder="0" applyAlignment="0">
      <protection/>
    </xf>
    <xf numFmtId="174" fontId="19" fillId="0" borderId="0" applyFill="0" applyBorder="0" applyAlignment="0">
      <protection/>
    </xf>
    <xf numFmtId="173" fontId="19" fillId="0" borderId="0" applyFill="0" applyBorder="0" applyAlignment="0">
      <protection/>
    </xf>
    <xf numFmtId="178" fontId="19" fillId="0" borderId="0" applyFill="0" applyBorder="0" applyAlignment="0">
      <protection/>
    </xf>
    <xf numFmtId="174" fontId="19" fillId="0" borderId="0" applyFill="0" applyBorder="0" applyAlignment="0">
      <protection/>
    </xf>
    <xf numFmtId="0" fontId="61" fillId="0" borderId="9" applyNumberFormat="0" applyFill="0" applyAlignment="0" applyProtection="0"/>
    <xf numFmtId="0" fontId="62" fillId="33" borderId="0" applyNumberFormat="0" applyBorder="0" applyAlignment="0" applyProtection="0"/>
    <xf numFmtId="182" fontId="20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4" fontId="2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5" fontId="1" fillId="0" borderId="0">
      <alignment/>
      <protection/>
    </xf>
    <xf numFmtId="182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21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21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4" fillId="27" borderId="11" applyNumberFormat="0" applyAlignment="0" applyProtection="0"/>
    <xf numFmtId="0" fontId="2" fillId="0" borderId="0">
      <alignment/>
      <protection/>
    </xf>
    <xf numFmtId="0" fontId="65" fillId="0" borderId="0">
      <alignment/>
      <protection/>
    </xf>
    <xf numFmtId="9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9" fillId="0" borderId="0" applyFill="0" applyBorder="0" applyAlignment="0">
      <protection/>
    </xf>
    <xf numFmtId="174" fontId="9" fillId="0" borderId="0" applyFill="0" applyBorder="0" applyAlignment="0">
      <protection/>
    </xf>
    <xf numFmtId="173" fontId="9" fillId="0" borderId="0" applyFill="0" applyBorder="0" applyAlignment="0">
      <protection/>
    </xf>
    <xf numFmtId="178" fontId="9" fillId="0" borderId="0" applyFill="0" applyBorder="0" applyAlignment="0">
      <protection/>
    </xf>
    <xf numFmtId="174" fontId="9" fillId="0" borderId="0" applyFill="0" applyBorder="0" applyAlignment="0">
      <protection/>
    </xf>
    <xf numFmtId="49" fontId="15" fillId="0" borderId="0" applyFill="0" applyBorder="0" applyAlignment="0">
      <protection/>
    </xf>
    <xf numFmtId="189" fontId="15" fillId="0" borderId="0" applyFill="0" applyBorder="0" applyAlignment="0">
      <protection/>
    </xf>
    <xf numFmtId="190" fontId="15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>
      <alignment/>
      <protection/>
    </xf>
  </cellStyleXfs>
  <cellXfs count="68">
    <xf numFmtId="0" fontId="0" fillId="0" borderId="0" xfId="0" applyFont="1" applyAlignment="1">
      <alignment/>
    </xf>
    <xf numFmtId="0" fontId="3" fillId="0" borderId="0" xfId="300" applyFont="1" applyAlignment="1">
      <alignment horizontal="center"/>
      <protection/>
    </xf>
    <xf numFmtId="0" fontId="4" fillId="0" borderId="0" xfId="300" applyFont="1" applyAlignment="1">
      <alignment/>
      <protection/>
    </xf>
    <xf numFmtId="0" fontId="2" fillId="0" borderId="0" xfId="300" applyFont="1" applyAlignment="1">
      <alignment horizontal="right"/>
      <protection/>
    </xf>
    <xf numFmtId="0" fontId="5" fillId="0" borderId="0" xfId="300" applyFont="1" applyAlignment="1">
      <alignment horizontal="left"/>
      <protection/>
    </xf>
    <xf numFmtId="172" fontId="2" fillId="0" borderId="0" xfId="300" applyNumberFormat="1" applyFont="1" applyAlignment="1">
      <alignment horizontal="center"/>
      <protection/>
    </xf>
    <xf numFmtId="0" fontId="2" fillId="0" borderId="0" xfId="300" applyFont="1" applyAlignment="1">
      <alignment horizontal="left"/>
      <protection/>
    </xf>
    <xf numFmtId="0" fontId="2" fillId="0" borderId="0" xfId="300" applyFont="1" applyAlignment="1">
      <alignment horizontal="center"/>
      <protection/>
    </xf>
    <xf numFmtId="45" fontId="69" fillId="0" borderId="0" xfId="300" applyNumberFormat="1" applyFont="1" applyFill="1" applyAlignment="1">
      <alignment horizontal="center"/>
      <protection/>
    </xf>
    <xf numFmtId="0" fontId="2" fillId="0" borderId="0" xfId="300" applyFont="1">
      <alignment/>
      <protection/>
    </xf>
    <xf numFmtId="0" fontId="3" fillId="0" borderId="0" xfId="300" applyFont="1" applyAlignment="1">
      <alignment horizontal="left"/>
      <protection/>
    </xf>
    <xf numFmtId="45" fontId="3" fillId="0" borderId="0" xfId="124" applyNumberFormat="1" applyFont="1" applyAlignment="1" applyProtection="1">
      <alignment horizontal="right"/>
      <protection locked="0"/>
    </xf>
    <xf numFmtId="0" fontId="6" fillId="0" borderId="0" xfId="300" applyFont="1">
      <alignment/>
      <protection/>
    </xf>
    <xf numFmtId="0" fontId="7" fillId="0" borderId="0" xfId="300" applyFont="1" applyAlignment="1">
      <alignment horizontal="right"/>
      <protection/>
    </xf>
    <xf numFmtId="0" fontId="7" fillId="0" borderId="0" xfId="300" applyFont="1" applyAlignment="1">
      <alignment horizontal="left"/>
      <protection/>
    </xf>
    <xf numFmtId="172" fontId="7" fillId="0" borderId="0" xfId="300" applyNumberFormat="1" applyFont="1" applyAlignment="1">
      <alignment horizontal="center"/>
      <protection/>
    </xf>
    <xf numFmtId="0" fontId="7" fillId="0" borderId="0" xfId="300" applyFont="1" applyAlignment="1">
      <alignment horizontal="left"/>
      <protection/>
    </xf>
    <xf numFmtId="0" fontId="7" fillId="0" borderId="0" xfId="300" applyFont="1" applyAlignment="1">
      <alignment horizontal="center"/>
      <protection/>
    </xf>
    <xf numFmtId="45" fontId="69" fillId="0" borderId="0" xfId="300" applyNumberFormat="1" applyFont="1" applyAlignment="1">
      <alignment horizontal="center"/>
      <protection/>
    </xf>
    <xf numFmtId="0" fontId="8" fillId="35" borderId="8" xfId="300" applyFont="1" applyFill="1" applyBorder="1" applyAlignment="1">
      <alignment horizontal="center" vertical="center"/>
      <protection/>
    </xf>
    <xf numFmtId="0" fontId="8" fillId="35" borderId="13" xfId="300" applyFont="1" applyFill="1" applyBorder="1" applyAlignment="1">
      <alignment horizontal="center" vertical="center"/>
      <protection/>
    </xf>
    <xf numFmtId="0" fontId="8" fillId="35" borderId="14" xfId="300" applyFont="1" applyFill="1" applyBorder="1" applyAlignment="1">
      <alignment horizontal="center" vertical="center"/>
      <protection/>
    </xf>
    <xf numFmtId="172" fontId="8" fillId="35" borderId="8" xfId="300" applyNumberFormat="1" applyFont="1" applyFill="1" applyBorder="1" applyAlignment="1">
      <alignment horizontal="center" vertical="center"/>
      <protection/>
    </xf>
    <xf numFmtId="45" fontId="8" fillId="35" borderId="8" xfId="300" applyNumberFormat="1" applyFont="1" applyFill="1" applyBorder="1" applyAlignment="1">
      <alignment horizontal="center" vertical="center"/>
      <protection/>
    </xf>
    <xf numFmtId="0" fontId="70" fillId="36" borderId="15" xfId="762" applyFont="1" applyFill="1" applyBorder="1" applyAlignment="1">
      <alignment horizontal="center" vertical="center" wrapText="1"/>
      <protection/>
    </xf>
    <xf numFmtId="0" fontId="70" fillId="36" borderId="16" xfId="762" applyFont="1" applyFill="1" applyBorder="1" applyAlignment="1">
      <alignment horizontal="center" vertical="center" wrapText="1"/>
      <protection/>
    </xf>
    <xf numFmtId="0" fontId="70" fillId="36" borderId="17" xfId="762" applyFont="1" applyFill="1" applyBorder="1" applyAlignment="1">
      <alignment horizontal="center" vertical="center" wrapText="1"/>
      <protection/>
    </xf>
    <xf numFmtId="0" fontId="71" fillId="37" borderId="0" xfId="823" applyFont="1" applyFill="1" applyAlignment="1">
      <alignment horizontal="center" vertical="center"/>
      <protection/>
    </xf>
    <xf numFmtId="0" fontId="3" fillId="0" borderId="8" xfId="300" applyFont="1" applyBorder="1" applyAlignment="1">
      <alignment horizontal="center"/>
      <protection/>
    </xf>
    <xf numFmtId="0" fontId="9" fillId="0" borderId="8" xfId="300" applyFont="1" applyFill="1" applyBorder="1" applyAlignment="1">
      <alignment horizontal="center"/>
      <protection/>
    </xf>
    <xf numFmtId="0" fontId="2" fillId="0" borderId="8" xfId="300" applyFont="1" applyFill="1" applyBorder="1" applyAlignment="1">
      <alignment horizontal="right"/>
      <protection/>
    </xf>
    <xf numFmtId="0" fontId="3" fillId="0" borderId="8" xfId="300" applyFont="1" applyFill="1" applyBorder="1" applyAlignment="1">
      <alignment horizontal="left"/>
      <protection/>
    </xf>
    <xf numFmtId="172" fontId="2" fillId="0" borderId="8" xfId="300" applyNumberFormat="1" applyFont="1" applyFill="1" applyBorder="1" applyAlignment="1">
      <alignment horizontal="center"/>
      <protection/>
    </xf>
    <xf numFmtId="0" fontId="2" fillId="0" borderId="8" xfId="300" applyFont="1" applyFill="1" applyBorder="1" applyAlignment="1">
      <alignment horizontal="left"/>
      <protection/>
    </xf>
    <xf numFmtId="0" fontId="2" fillId="0" borderId="8" xfId="124" applyFill="1" applyBorder="1" applyAlignment="1" applyProtection="1">
      <alignment horizontal="center"/>
      <protection locked="0"/>
    </xf>
    <xf numFmtId="0" fontId="2" fillId="0" borderId="8" xfId="300" applyFont="1" applyFill="1" applyBorder="1" applyAlignment="1">
      <alignment horizontal="center"/>
      <protection/>
    </xf>
    <xf numFmtId="45" fontId="69" fillId="0" borderId="8" xfId="300" applyNumberFormat="1" applyFont="1" applyFill="1" applyBorder="1" applyAlignment="1">
      <alignment horizontal="center"/>
      <protection/>
    </xf>
    <xf numFmtId="0" fontId="3" fillId="0" borderId="8" xfId="300" applyNumberFormat="1" applyFont="1" applyFill="1" applyBorder="1" applyAlignment="1">
      <alignment horizontal="center"/>
      <protection/>
    </xf>
    <xf numFmtId="1" fontId="72" fillId="19" borderId="14" xfId="762" applyNumberFormat="1" applyFont="1" applyFill="1" applyBorder="1" applyAlignment="1">
      <alignment horizontal="center" vertical="center" wrapText="1"/>
      <protection/>
    </xf>
    <xf numFmtId="1" fontId="73" fillId="19" borderId="8" xfId="762" applyNumberFormat="1" applyFont="1" applyFill="1" applyBorder="1" applyAlignment="1">
      <alignment horizontal="center" vertical="center" wrapText="1"/>
      <protection/>
    </xf>
    <xf numFmtId="0" fontId="10" fillId="19" borderId="8" xfId="819" applyFont="1" applyFill="1" applyBorder="1" applyAlignment="1">
      <alignment horizontal="center"/>
      <protection/>
    </xf>
    <xf numFmtId="0" fontId="74" fillId="0" borderId="0" xfId="823" applyFont="1" applyAlignment="1">
      <alignment horizontal="center" vertical="center"/>
      <protection/>
    </xf>
    <xf numFmtId="1" fontId="72" fillId="0" borderId="14" xfId="762" applyNumberFormat="1" applyFont="1" applyBorder="1" applyAlignment="1">
      <alignment horizontal="center" vertical="center" wrapText="1"/>
      <protection/>
    </xf>
    <xf numFmtId="0" fontId="11" fillId="0" borderId="8" xfId="823" applyNumberFormat="1" applyFont="1" applyBorder="1" applyAlignment="1">
      <alignment horizontal="center" vertical="center"/>
      <protection/>
    </xf>
    <xf numFmtId="0" fontId="10" fillId="0" borderId="8" xfId="819" applyFont="1" applyBorder="1" applyAlignment="1">
      <alignment horizontal="center"/>
      <protection/>
    </xf>
    <xf numFmtId="0" fontId="12" fillId="0" borderId="0" xfId="611" applyFont="1">
      <alignment vertical="center"/>
      <protection/>
    </xf>
    <xf numFmtId="0" fontId="75" fillId="0" borderId="8" xfId="300" applyFont="1" applyFill="1" applyBorder="1" applyAlignment="1">
      <alignment horizontal="center"/>
      <protection/>
    </xf>
    <xf numFmtId="0" fontId="75" fillId="0" borderId="8" xfId="300" applyFont="1" applyFill="1" applyBorder="1" applyAlignment="1">
      <alignment horizontal="right"/>
      <protection/>
    </xf>
    <xf numFmtId="0" fontId="76" fillId="0" borderId="8" xfId="300" applyFont="1" applyFill="1" applyBorder="1" applyAlignment="1">
      <alignment horizontal="left"/>
      <protection/>
    </xf>
    <xf numFmtId="172" fontId="75" fillId="0" borderId="8" xfId="300" applyNumberFormat="1" applyFont="1" applyFill="1" applyBorder="1" applyAlignment="1">
      <alignment horizontal="center"/>
      <protection/>
    </xf>
    <xf numFmtId="0" fontId="75" fillId="0" borderId="8" xfId="300" applyFont="1" applyFill="1" applyBorder="1" applyAlignment="1">
      <alignment horizontal="left"/>
      <protection/>
    </xf>
    <xf numFmtId="0" fontId="75" fillId="0" borderId="8" xfId="124" applyFont="1" applyFill="1" applyBorder="1" applyAlignment="1" applyProtection="1">
      <alignment horizontal="center"/>
      <protection locked="0"/>
    </xf>
    <xf numFmtId="45" fontId="75" fillId="0" borderId="8" xfId="300" applyNumberFormat="1" applyFont="1" applyFill="1" applyBorder="1" applyAlignment="1">
      <alignment horizontal="center"/>
      <protection/>
    </xf>
    <xf numFmtId="0" fontId="2" fillId="0" borderId="0" xfId="300" applyFont="1" applyBorder="1">
      <alignment/>
      <protection/>
    </xf>
    <xf numFmtId="0" fontId="77" fillId="37" borderId="0" xfId="823" applyFont="1" applyFill="1" applyAlignment="1">
      <alignment horizontal="center" vertical="center"/>
      <protection/>
    </xf>
    <xf numFmtId="0" fontId="3" fillId="0" borderId="8" xfId="300" applyFont="1" applyFill="1" applyBorder="1" applyAlignment="1">
      <alignment horizontal="center"/>
      <protection/>
    </xf>
    <xf numFmtId="0" fontId="3" fillId="0" borderId="8" xfId="300" applyNumberFormat="1" applyFont="1" applyBorder="1" applyAlignment="1">
      <alignment horizontal="center"/>
      <protection/>
    </xf>
    <xf numFmtId="45" fontId="2" fillId="0" borderId="8" xfId="300" applyNumberFormat="1" applyFont="1" applyFill="1" applyBorder="1" applyAlignment="1">
      <alignment horizontal="center"/>
      <protection/>
    </xf>
    <xf numFmtId="20" fontId="2" fillId="0" borderId="0" xfId="300" applyNumberFormat="1" applyFont="1">
      <alignment/>
      <protection/>
    </xf>
    <xf numFmtId="45" fontId="3" fillId="0" borderId="0" xfId="300" applyNumberFormat="1" applyFont="1" applyAlignment="1" applyProtection="1">
      <alignment horizontal="right"/>
      <protection locked="0"/>
    </xf>
    <xf numFmtId="0" fontId="3" fillId="0" borderId="8" xfId="300" applyFont="1" applyFill="1" applyBorder="1" applyAlignment="1">
      <alignment horizontal="left"/>
      <protection/>
    </xf>
    <xf numFmtId="0" fontId="2" fillId="0" borderId="8" xfId="300" applyFill="1" applyBorder="1" applyAlignment="1" applyProtection="1">
      <alignment horizontal="center"/>
      <protection locked="0"/>
    </xf>
    <xf numFmtId="1" fontId="72" fillId="0" borderId="14" xfId="762" applyNumberFormat="1" applyFont="1" applyFill="1" applyBorder="1" applyAlignment="1">
      <alignment horizontal="center" vertical="center" wrapText="1"/>
      <protection/>
    </xf>
    <xf numFmtId="0" fontId="11" fillId="0" borderId="8" xfId="823" applyNumberFormat="1" applyFont="1" applyFill="1" applyBorder="1" applyAlignment="1">
      <alignment horizontal="center" vertical="center"/>
      <protection/>
    </xf>
    <xf numFmtId="0" fontId="10" fillId="0" borderId="8" xfId="819" applyFont="1" applyFill="1" applyBorder="1" applyAlignment="1">
      <alignment horizontal="center"/>
      <protection/>
    </xf>
    <xf numFmtId="0" fontId="75" fillId="0" borderId="8" xfId="300" applyFont="1" applyFill="1" applyBorder="1" applyAlignment="1" applyProtection="1">
      <alignment horizontal="center"/>
      <protection locked="0"/>
    </xf>
    <xf numFmtId="45" fontId="75" fillId="0" borderId="8" xfId="300" applyNumberFormat="1" applyFont="1" applyFill="1" applyBorder="1" applyAlignment="1">
      <alignment horizontal="center"/>
      <protection/>
    </xf>
    <xf numFmtId="20" fontId="69" fillId="0" borderId="8" xfId="300" applyNumberFormat="1" applyFont="1" applyFill="1" applyBorder="1" applyAlignment="1">
      <alignment horizontal="center"/>
      <protection/>
    </xf>
  </cellXfs>
  <cellStyles count="8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34" xfId="611"/>
    <cellStyle name="Normal 4" xfId="612"/>
    <cellStyle name="Normal 4 10" xfId="613"/>
    <cellStyle name="Normal 4 11" xfId="614"/>
    <cellStyle name="Normal 4 11 2" xfId="615"/>
    <cellStyle name="Normal 4 11 3" xfId="616"/>
    <cellStyle name="Normal 4 11 4" xfId="617"/>
    <cellStyle name="Normal 4 11_DALYVIAI" xfId="618"/>
    <cellStyle name="Normal 4 12" xfId="619"/>
    <cellStyle name="Normal 4 13" xfId="620"/>
    <cellStyle name="Normal 4 2" xfId="621"/>
    <cellStyle name="Normal 4 2 2" xfId="622"/>
    <cellStyle name="Normal 4 2 2 2" xfId="623"/>
    <cellStyle name="Normal 4 2 2 3" xfId="624"/>
    <cellStyle name="Normal 4 2 2 4" xfId="625"/>
    <cellStyle name="Normal 4 2 2_DALYVIAI" xfId="626"/>
    <cellStyle name="Normal 4 2 3" xfId="627"/>
    <cellStyle name="Normal 4 2 3 2" xfId="628"/>
    <cellStyle name="Normal 4 2 3 3" xfId="629"/>
    <cellStyle name="Normal 4 2 3 4" xfId="630"/>
    <cellStyle name="Normal 4 2 3_DALYVIAI" xfId="631"/>
    <cellStyle name="Normal 4 2 4" xfId="632"/>
    <cellStyle name="Normal 4 2 5" xfId="633"/>
    <cellStyle name="Normal 4 2 6" xfId="634"/>
    <cellStyle name="Normal 4 2_DALYVIAI" xfId="635"/>
    <cellStyle name="Normal 4 3" xfId="636"/>
    <cellStyle name="Normal 4 3 2" xfId="637"/>
    <cellStyle name="Normal 4 3 3" xfId="638"/>
    <cellStyle name="Normal 4 3 4" xfId="639"/>
    <cellStyle name="Normal 4 3_DALYVIAI" xfId="640"/>
    <cellStyle name="Normal 4 4" xfId="641"/>
    <cellStyle name="Normal 4 4 2" xfId="642"/>
    <cellStyle name="Normal 4 4 3" xfId="643"/>
    <cellStyle name="Normal 4 4 4" xfId="644"/>
    <cellStyle name="Normal 4 4_DALYVIAI" xfId="645"/>
    <cellStyle name="Normal 4 5" xfId="646"/>
    <cellStyle name="Normal 4 5 2" xfId="647"/>
    <cellStyle name="Normal 4 5 3" xfId="648"/>
    <cellStyle name="Normal 4 5 4" xfId="649"/>
    <cellStyle name="Normal 4 5_DALYVIAI" xfId="650"/>
    <cellStyle name="Normal 4 6" xfId="651"/>
    <cellStyle name="Normal 4 6 2" xfId="652"/>
    <cellStyle name="Normal 4 6 3" xfId="653"/>
    <cellStyle name="Normal 4 6 4" xfId="654"/>
    <cellStyle name="Normal 4 6_DALYVIAI" xfId="655"/>
    <cellStyle name="Normal 4 7" xfId="656"/>
    <cellStyle name="Normal 4 7 2" xfId="657"/>
    <cellStyle name="Normal 4 7 3" xfId="658"/>
    <cellStyle name="Normal 4 7 4" xfId="659"/>
    <cellStyle name="Normal 4 7_DALYVIAI" xfId="660"/>
    <cellStyle name="Normal 4 8" xfId="661"/>
    <cellStyle name="Normal 4 8 2" xfId="662"/>
    <cellStyle name="Normal 4 8 3" xfId="663"/>
    <cellStyle name="Normal 4 8 4" xfId="664"/>
    <cellStyle name="Normal 4 8_DALYVIAI" xfId="665"/>
    <cellStyle name="Normal 4 9" xfId="666"/>
    <cellStyle name="Normal 4 9 2" xfId="667"/>
    <cellStyle name="Normal 4 9 2 2" xfId="668"/>
    <cellStyle name="Normal 4 9 2 3" xfId="669"/>
    <cellStyle name="Normal 4 9 2 4" xfId="670"/>
    <cellStyle name="Normal 4 9 2_DALYVIAI" xfId="671"/>
    <cellStyle name="Normal 4 9 3" xfId="672"/>
    <cellStyle name="Normal 4 9 3 2" xfId="673"/>
    <cellStyle name="Normal 4 9 3 3" xfId="674"/>
    <cellStyle name="Normal 4 9 3 4" xfId="675"/>
    <cellStyle name="Normal 4 9 3_DALYVIAI" xfId="676"/>
    <cellStyle name="Normal 4 9 4" xfId="677"/>
    <cellStyle name="Normal 4 9 4 2" xfId="678"/>
    <cellStyle name="Normal 4 9 4 3" xfId="679"/>
    <cellStyle name="Normal 4 9 4 4" xfId="680"/>
    <cellStyle name="Normal 4 9 4_DALYVIAI" xfId="681"/>
    <cellStyle name="Normal 4 9 5" xfId="682"/>
    <cellStyle name="Normal 4 9 5 2" xfId="683"/>
    <cellStyle name="Normal 4 9 5 3" xfId="684"/>
    <cellStyle name="Normal 4 9 5 4" xfId="685"/>
    <cellStyle name="Normal 4 9 5_DALYVIAI" xfId="686"/>
    <cellStyle name="Normal 4 9 6" xfId="687"/>
    <cellStyle name="Normal 4 9 6 2" xfId="688"/>
    <cellStyle name="Normal 4 9 6 3" xfId="689"/>
    <cellStyle name="Normal 4 9 6 4" xfId="690"/>
    <cellStyle name="Normal 4 9 6_DALYVIAI" xfId="691"/>
    <cellStyle name="Normal 4 9 7" xfId="692"/>
    <cellStyle name="Normal 4 9 8" xfId="693"/>
    <cellStyle name="Normal 4 9 9" xfId="694"/>
    <cellStyle name="Normal 4 9_DALYVIAI" xfId="695"/>
    <cellStyle name="Normal 4_DALYVIAI" xfId="696"/>
    <cellStyle name="Normal 5" xfId="697"/>
    <cellStyle name="Normal 5 2" xfId="698"/>
    <cellStyle name="Normal 5 2 2" xfId="699"/>
    <cellStyle name="Normal 5 2 2 2" xfId="700"/>
    <cellStyle name="Normal 5 2 2 3" xfId="701"/>
    <cellStyle name="Normal 5 2 2 4" xfId="702"/>
    <cellStyle name="Normal 5 2 2_DALYVIAI" xfId="703"/>
    <cellStyle name="Normal 5 2 3" xfId="704"/>
    <cellStyle name="Normal 5 2 4" xfId="705"/>
    <cellStyle name="Normal 5 2 5" xfId="706"/>
    <cellStyle name="Normal 5 2_DALYVIAI" xfId="707"/>
    <cellStyle name="Normal 5 3" xfId="708"/>
    <cellStyle name="Normal 5 3 2" xfId="709"/>
    <cellStyle name="Normal 5 3 3" xfId="710"/>
    <cellStyle name="Normal 5 3 4" xfId="711"/>
    <cellStyle name="Normal 5 3_DALYVIAI" xfId="712"/>
    <cellStyle name="Normal 5 4" xfId="713"/>
    <cellStyle name="Normal 5 5" xfId="714"/>
    <cellStyle name="Normal 5_DALYVIAI" xfId="715"/>
    <cellStyle name="Normal 6" xfId="716"/>
    <cellStyle name="Normal 6 2" xfId="717"/>
    <cellStyle name="Normal 6 2 2" xfId="718"/>
    <cellStyle name="Normal 6 2 3" xfId="719"/>
    <cellStyle name="Normal 6 2 4" xfId="720"/>
    <cellStyle name="Normal 6 2_DALYVIAI" xfId="721"/>
    <cellStyle name="Normal 6 3" xfId="722"/>
    <cellStyle name="Normal 6 3 2" xfId="723"/>
    <cellStyle name="Normal 6 3 3" xfId="724"/>
    <cellStyle name="Normal 6 3 4" xfId="725"/>
    <cellStyle name="Normal 6 3_DALYVIAI" xfId="726"/>
    <cellStyle name="Normal 6 4" xfId="727"/>
    <cellStyle name="Normal 6 4 2" xfId="728"/>
    <cellStyle name="Normal 6 4 3" xfId="729"/>
    <cellStyle name="Normal 6 4 4" xfId="730"/>
    <cellStyle name="Normal 6 4_DALYVIAI" xfId="731"/>
    <cellStyle name="Normal 6 5" xfId="732"/>
    <cellStyle name="Normal 6 6" xfId="733"/>
    <cellStyle name="Normal 6 6 2" xfId="734"/>
    <cellStyle name="Normal 6 6 3" xfId="735"/>
    <cellStyle name="Normal 6 6 4" xfId="736"/>
    <cellStyle name="Normal 6 6_DALYVIAI" xfId="737"/>
    <cellStyle name="Normal 6 7" xfId="738"/>
    <cellStyle name="Normal 6 8" xfId="739"/>
    <cellStyle name="Normal 6_DALYVIAI" xfId="740"/>
    <cellStyle name="Normal 7" xfId="741"/>
    <cellStyle name="Normal 7 2" xfId="742"/>
    <cellStyle name="Normal 7 2 2" xfId="743"/>
    <cellStyle name="Normal 7 2 2 2" xfId="744"/>
    <cellStyle name="Normal 7 2 2 3" xfId="745"/>
    <cellStyle name="Normal 7 2 2 4" xfId="746"/>
    <cellStyle name="Normal 7 2 2_DALYVIAI" xfId="747"/>
    <cellStyle name="Normal 7 2 3" xfId="748"/>
    <cellStyle name="Normal 7 2 4" xfId="749"/>
    <cellStyle name="Normal 7 2 5" xfId="750"/>
    <cellStyle name="Normal 7 2_DALYVIAI" xfId="751"/>
    <cellStyle name="Normal 7 3" xfId="752"/>
    <cellStyle name="Normal 7 4" xfId="753"/>
    <cellStyle name="Normal 7 5" xfId="754"/>
    <cellStyle name="Normal 7 6" xfId="755"/>
    <cellStyle name="Normal 7 7" xfId="756"/>
    <cellStyle name="Normal 7 7 2" xfId="757"/>
    <cellStyle name="Normal 7 7 3" xfId="758"/>
    <cellStyle name="Normal 7 7 4" xfId="759"/>
    <cellStyle name="Normal 7 7 5" xfId="760"/>
    <cellStyle name="Normal 7 7 6" xfId="761"/>
    <cellStyle name="Normal 7 7 7" xfId="762"/>
    <cellStyle name="Normal 7_DALYVIAI" xfId="763"/>
    <cellStyle name="Normal 8" xfId="764"/>
    <cellStyle name="Normal 8 2" xfId="765"/>
    <cellStyle name="Normal 8 2 2" xfId="766"/>
    <cellStyle name="Normal 8 2 2 2" xfId="767"/>
    <cellStyle name="Normal 8 2 2 3" xfId="768"/>
    <cellStyle name="Normal 8 2 2 4" xfId="769"/>
    <cellStyle name="Normal 8 2 2_DALYVIAI" xfId="770"/>
    <cellStyle name="Normal 8 2 3" xfId="771"/>
    <cellStyle name="Normal 8 2 4" xfId="772"/>
    <cellStyle name="Normal 8 2 5" xfId="773"/>
    <cellStyle name="Normal 8 2_DALYVIAI" xfId="774"/>
    <cellStyle name="Normal 8 3" xfId="775"/>
    <cellStyle name="Normal 8 4" xfId="776"/>
    <cellStyle name="Normal 8 4 2" xfId="777"/>
    <cellStyle name="Normal 8 4 3" xfId="778"/>
    <cellStyle name="Normal 8 4 4" xfId="779"/>
    <cellStyle name="Normal 8 4_DALYVIAI" xfId="780"/>
    <cellStyle name="Normal 8 5" xfId="781"/>
    <cellStyle name="Normal 8 6" xfId="782"/>
    <cellStyle name="Normal 8_DALYVIAI" xfId="783"/>
    <cellStyle name="Normal 9" xfId="784"/>
    <cellStyle name="Normal 9 2" xfId="785"/>
    <cellStyle name="Normal 9 2 2" xfId="786"/>
    <cellStyle name="Normal 9 2 3" xfId="787"/>
    <cellStyle name="Normal 9 2 4" xfId="788"/>
    <cellStyle name="Normal 9 2_DALYVIAI" xfId="789"/>
    <cellStyle name="Normal 9 3" xfId="790"/>
    <cellStyle name="Normal 9 3 2" xfId="791"/>
    <cellStyle name="Normal 9 3 2 2" xfId="792"/>
    <cellStyle name="Normal 9 3 2 3" xfId="793"/>
    <cellStyle name="Normal 9 3 2 4" xfId="794"/>
    <cellStyle name="Normal 9 3 2_DALYVIAI" xfId="795"/>
    <cellStyle name="Normal 9 3 3" xfId="796"/>
    <cellStyle name="Normal 9 3 4" xfId="797"/>
    <cellStyle name="Normal 9 3 5" xfId="798"/>
    <cellStyle name="Normal 9 3_DALYVIAI" xfId="799"/>
    <cellStyle name="Normal 9 4" xfId="800"/>
    <cellStyle name="Normal 9 4 2" xfId="801"/>
    <cellStyle name="Normal 9 4 3" xfId="802"/>
    <cellStyle name="Normal 9 4 4" xfId="803"/>
    <cellStyle name="Normal 9 4_DALYVIAI" xfId="804"/>
    <cellStyle name="Normal 9 5" xfId="805"/>
    <cellStyle name="Normal 9 5 2" xfId="806"/>
    <cellStyle name="Normal 9 5 3" xfId="807"/>
    <cellStyle name="Normal 9 5 4" xfId="808"/>
    <cellStyle name="Normal 9 5_DALYVIAI" xfId="809"/>
    <cellStyle name="Normal 9 6" xfId="810"/>
    <cellStyle name="Normal 9 7" xfId="811"/>
    <cellStyle name="Normal 9 7 2" xfId="812"/>
    <cellStyle name="Normal 9 7 3" xfId="813"/>
    <cellStyle name="Normal 9 7 4" xfId="814"/>
    <cellStyle name="Normal 9 7_DALYVIAI" xfId="815"/>
    <cellStyle name="Normal 9 8" xfId="816"/>
    <cellStyle name="Normal 9 9" xfId="817"/>
    <cellStyle name="Normal 9_DALYVIAI" xfId="818"/>
    <cellStyle name="Normal_2010-10-16_Begimas_Kleboniskio_ruduo_2010_rezultatai(1)" xfId="819"/>
    <cellStyle name="Note" xfId="820"/>
    <cellStyle name="Output" xfId="821"/>
    <cellStyle name="Paprastas 2" xfId="822"/>
    <cellStyle name="Paprastas 3" xfId="823"/>
    <cellStyle name="Percent" xfId="824"/>
    <cellStyle name="Percent [0]" xfId="825"/>
    <cellStyle name="Percent [00]" xfId="826"/>
    <cellStyle name="Percent [2]" xfId="827"/>
    <cellStyle name="Percent 2" xfId="828"/>
    <cellStyle name="PrePop Currency (0)" xfId="829"/>
    <cellStyle name="PrePop Currency (2)" xfId="830"/>
    <cellStyle name="PrePop Units (0)" xfId="831"/>
    <cellStyle name="PrePop Units (1)" xfId="832"/>
    <cellStyle name="PrePop Units (2)" xfId="833"/>
    <cellStyle name="Text Indent A" xfId="834"/>
    <cellStyle name="Text Indent B" xfId="835"/>
    <cellStyle name="Text Indent C" xfId="836"/>
    <cellStyle name="Title" xfId="837"/>
    <cellStyle name="Total" xfId="838"/>
    <cellStyle name="Walutowy [0]_PLDT" xfId="839"/>
    <cellStyle name="Walutowy_PLDT" xfId="840"/>
    <cellStyle name="Warning Text" xfId="841"/>
    <cellStyle name="Обычный_Итоговый спартакиады 1991-92 г" xfId="842"/>
  </cellStyles>
  <dxfs count="2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bma.lt/Sportas\#%20INFO\Teisejavimas\2013-Kauno%20Kaledinis\2013-X-asis-Kauno%20Kaledi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 (orig)"/>
      <sheetName val="Rezultatai"/>
      <sheetName val="Klaidos"/>
      <sheetName val="Sarasas"/>
    </sheetNames>
    <sheetDataSet>
      <sheetData sheetId="5">
        <row r="1">
          <cell r="H1" t="str">
            <v>2013 m. gruodžio mėn. 21 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5"/>
  <sheetViews>
    <sheetView zoomScalePageLayoutView="0" workbookViewId="0" topLeftCell="A1">
      <pane ySplit="4" topLeftCell="A5" activePane="bottomLeft" state="frozen"/>
      <selection pane="topLeft" activeCell="R37" sqref="R37"/>
      <selection pane="bottomLeft" activeCell="B1" sqref="B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7.28125" style="7" customWidth="1"/>
    <col min="10" max="10" width="7.421875" style="7" hidden="1" customWidth="1"/>
    <col min="11" max="11" width="10.140625" style="8" customWidth="1"/>
    <col min="12" max="15" width="9.140625" style="9" customWidth="1"/>
    <col min="16" max="16" width="5.28125" style="9" customWidth="1"/>
    <col min="17" max="16384" width="9.140625" style="9" customWidth="1"/>
  </cols>
  <sheetData>
    <row r="1" spans="2:4" ht="18" customHeight="1">
      <c r="B1" s="2" t="s">
        <v>0</v>
      </c>
      <c r="D1" s="4"/>
    </row>
    <row r="2" ht="12.75">
      <c r="K2" s="11" t="s">
        <v>1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6" s="7" customFormat="1" ht="21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  <c r="M4" s="24" t="s">
        <v>14</v>
      </c>
      <c r="N4" s="25" t="s">
        <v>15</v>
      </c>
      <c r="O4" s="26" t="s">
        <v>16</v>
      </c>
      <c r="P4" s="27">
        <v>1</v>
      </c>
    </row>
    <row r="5" spans="1:16" s="7" customFormat="1" ht="12.75">
      <c r="A5" s="28">
        <v>1</v>
      </c>
      <c r="B5" s="29">
        <v>388</v>
      </c>
      <c r="C5" s="30" t="s">
        <v>17</v>
      </c>
      <c r="D5" s="31" t="s">
        <v>18</v>
      </c>
      <c r="E5" s="32">
        <v>35116</v>
      </c>
      <c r="F5" s="33" t="s">
        <v>19</v>
      </c>
      <c r="G5" s="33" t="s">
        <v>20</v>
      </c>
      <c r="H5" s="34" t="s">
        <v>21</v>
      </c>
      <c r="I5" s="35" t="s">
        <v>22</v>
      </c>
      <c r="J5" s="35">
        <v>2.3</v>
      </c>
      <c r="K5" s="36" t="s">
        <v>23</v>
      </c>
      <c r="L5" s="37">
        <v>1</v>
      </c>
      <c r="M5" s="38">
        <v>181</v>
      </c>
      <c r="N5" s="39"/>
      <c r="O5" s="40">
        <v>181</v>
      </c>
      <c r="P5" s="41"/>
    </row>
    <row r="6" spans="1:16" ht="12.75">
      <c r="A6" s="28">
        <v>2</v>
      </c>
      <c r="B6" s="29">
        <v>11</v>
      </c>
      <c r="C6" s="30" t="s">
        <v>24</v>
      </c>
      <c r="D6" s="31" t="s">
        <v>25</v>
      </c>
      <c r="E6" s="32">
        <v>34709</v>
      </c>
      <c r="F6" s="33" t="s">
        <v>26</v>
      </c>
      <c r="G6" s="33" t="s">
        <v>27</v>
      </c>
      <c r="H6" s="34" t="s">
        <v>21</v>
      </c>
      <c r="I6" s="35" t="s">
        <v>28</v>
      </c>
      <c r="J6" s="35">
        <v>2.3</v>
      </c>
      <c r="K6" s="36" t="s">
        <v>29</v>
      </c>
      <c r="L6" s="37">
        <v>1</v>
      </c>
      <c r="M6" s="42">
        <v>180</v>
      </c>
      <c r="N6" s="43"/>
      <c r="O6" s="44">
        <v>180</v>
      </c>
      <c r="P6" s="41"/>
    </row>
    <row r="7" spans="1:16" ht="12.75">
      <c r="A7" s="28">
        <v>3</v>
      </c>
      <c r="B7" s="29">
        <v>463</v>
      </c>
      <c r="C7" s="30" t="s">
        <v>30</v>
      </c>
      <c r="D7" s="31" t="s">
        <v>31</v>
      </c>
      <c r="E7" s="32">
        <v>35299</v>
      </c>
      <c r="F7" s="33" t="s">
        <v>32</v>
      </c>
      <c r="G7" s="33" t="s">
        <v>33</v>
      </c>
      <c r="H7" s="34" t="s">
        <v>21</v>
      </c>
      <c r="I7" s="35" t="s">
        <v>22</v>
      </c>
      <c r="J7" s="35">
        <v>11.6</v>
      </c>
      <c r="K7" s="36" t="s">
        <v>34</v>
      </c>
      <c r="L7" s="37">
        <v>2</v>
      </c>
      <c r="M7" s="42">
        <v>179</v>
      </c>
      <c r="N7" s="43">
        <v>1</v>
      </c>
      <c r="O7" s="44">
        <v>179</v>
      </c>
      <c r="P7" s="41"/>
    </row>
    <row r="8" spans="1:16" ht="12.75">
      <c r="A8" s="28">
        <v>4</v>
      </c>
      <c r="B8" s="29">
        <v>323</v>
      </c>
      <c r="C8" s="30" t="s">
        <v>35</v>
      </c>
      <c r="D8" s="31" t="s">
        <v>36</v>
      </c>
      <c r="E8" s="32">
        <v>35987</v>
      </c>
      <c r="F8" s="33" t="s">
        <v>37</v>
      </c>
      <c r="G8" s="33" t="s">
        <v>33</v>
      </c>
      <c r="H8" s="34" t="s">
        <v>21</v>
      </c>
      <c r="I8" s="35" t="s">
        <v>38</v>
      </c>
      <c r="J8" s="35">
        <v>2.3</v>
      </c>
      <c r="K8" s="36" t="s">
        <v>39</v>
      </c>
      <c r="L8" s="37">
        <v>1</v>
      </c>
      <c r="M8" s="42">
        <v>178</v>
      </c>
      <c r="N8" s="43"/>
      <c r="O8" s="44">
        <v>178</v>
      </c>
      <c r="P8" s="45"/>
    </row>
    <row r="9" spans="1:16" ht="12.75">
      <c r="A9" s="28">
        <v>5</v>
      </c>
      <c r="B9" s="29">
        <v>552</v>
      </c>
      <c r="C9" s="30" t="s">
        <v>40</v>
      </c>
      <c r="D9" s="31" t="s">
        <v>41</v>
      </c>
      <c r="E9" s="32">
        <v>34879</v>
      </c>
      <c r="F9" s="33" t="s">
        <v>42</v>
      </c>
      <c r="G9" s="33" t="s">
        <v>27</v>
      </c>
      <c r="H9" s="34" t="s">
        <v>21</v>
      </c>
      <c r="I9" s="35" t="s">
        <v>28</v>
      </c>
      <c r="J9" s="35">
        <v>2.3</v>
      </c>
      <c r="K9" s="36" t="s">
        <v>43</v>
      </c>
      <c r="L9" s="37">
        <v>2</v>
      </c>
      <c r="M9" s="42">
        <v>177</v>
      </c>
      <c r="N9" s="43"/>
      <c r="O9" s="44">
        <v>177</v>
      </c>
      <c r="P9" s="45"/>
    </row>
    <row r="10" spans="1:15" ht="12.75">
      <c r="A10" s="28">
        <v>6</v>
      </c>
      <c r="B10" s="29">
        <v>730</v>
      </c>
      <c r="C10" s="30" t="s">
        <v>44</v>
      </c>
      <c r="D10" s="31" t="s">
        <v>45</v>
      </c>
      <c r="E10" s="32">
        <v>35394</v>
      </c>
      <c r="F10" s="33" t="s">
        <v>46</v>
      </c>
      <c r="G10" s="33" t="s">
        <v>47</v>
      </c>
      <c r="H10" s="34" t="s">
        <v>21</v>
      </c>
      <c r="I10" s="35" t="s">
        <v>22</v>
      </c>
      <c r="J10" s="35">
        <v>2.3</v>
      </c>
      <c r="K10" s="36" t="s">
        <v>48</v>
      </c>
      <c r="L10" s="37">
        <v>3</v>
      </c>
      <c r="M10" s="42">
        <v>176</v>
      </c>
      <c r="N10" s="43"/>
      <c r="O10" s="44">
        <v>176</v>
      </c>
    </row>
    <row r="11" spans="1:15" ht="12.75">
      <c r="A11" s="28">
        <v>7</v>
      </c>
      <c r="B11" s="29">
        <v>589</v>
      </c>
      <c r="C11" s="30" t="s">
        <v>49</v>
      </c>
      <c r="D11" s="31" t="s">
        <v>50</v>
      </c>
      <c r="E11" s="32">
        <v>35519</v>
      </c>
      <c r="F11" s="33" t="s">
        <v>32</v>
      </c>
      <c r="G11" s="33" t="s">
        <v>33</v>
      </c>
      <c r="H11" s="34" t="s">
        <v>21</v>
      </c>
      <c r="I11" s="35" t="s">
        <v>22</v>
      </c>
      <c r="J11" s="35">
        <v>2.3</v>
      </c>
      <c r="K11" s="36" t="s">
        <v>51</v>
      </c>
      <c r="L11" s="37">
        <v>4</v>
      </c>
      <c r="M11" s="42">
        <v>175</v>
      </c>
      <c r="N11" s="43">
        <v>2</v>
      </c>
      <c r="O11" s="44">
        <v>350</v>
      </c>
    </row>
    <row r="12" spans="1:15" ht="12.75">
      <c r="A12" s="28">
        <v>8</v>
      </c>
      <c r="B12" s="29">
        <v>464</v>
      </c>
      <c r="C12" s="30" t="s">
        <v>52</v>
      </c>
      <c r="D12" s="31" t="s">
        <v>53</v>
      </c>
      <c r="E12" s="32">
        <v>30845</v>
      </c>
      <c r="F12" s="33" t="s">
        <v>37</v>
      </c>
      <c r="G12" s="33" t="s">
        <v>33</v>
      </c>
      <c r="H12" s="34" t="s">
        <v>21</v>
      </c>
      <c r="I12" s="35" t="s">
        <v>28</v>
      </c>
      <c r="J12" s="35">
        <v>11.6</v>
      </c>
      <c r="K12" s="36" t="s">
        <v>54</v>
      </c>
      <c r="L12" s="37">
        <v>3</v>
      </c>
      <c r="M12" s="42">
        <v>174</v>
      </c>
      <c r="N12" s="43"/>
      <c r="O12" s="44">
        <v>174</v>
      </c>
    </row>
    <row r="13" spans="1:15" ht="12.75">
      <c r="A13" s="28">
        <v>9</v>
      </c>
      <c r="B13" s="29">
        <v>55</v>
      </c>
      <c r="C13" s="30" t="s">
        <v>55</v>
      </c>
      <c r="D13" s="31" t="s">
        <v>56</v>
      </c>
      <c r="E13" s="32">
        <v>36391</v>
      </c>
      <c r="F13" s="33" t="s">
        <v>26</v>
      </c>
      <c r="G13" s="33" t="s">
        <v>20</v>
      </c>
      <c r="H13" s="34" t="s">
        <v>21</v>
      </c>
      <c r="I13" s="35" t="s">
        <v>38</v>
      </c>
      <c r="J13" s="35">
        <v>2.3</v>
      </c>
      <c r="K13" s="36" t="s">
        <v>57</v>
      </c>
      <c r="L13" s="37">
        <v>2</v>
      </c>
      <c r="M13" s="42">
        <v>173</v>
      </c>
      <c r="N13" s="43"/>
      <c r="O13" s="44">
        <v>173</v>
      </c>
    </row>
    <row r="14" spans="1:15" ht="12.75">
      <c r="A14" s="28">
        <v>10</v>
      </c>
      <c r="B14" s="29">
        <v>283</v>
      </c>
      <c r="C14" s="30" t="s">
        <v>55</v>
      </c>
      <c r="D14" s="31" t="s">
        <v>58</v>
      </c>
      <c r="E14" s="32">
        <v>35516</v>
      </c>
      <c r="F14" s="33" t="s">
        <v>59</v>
      </c>
      <c r="G14" s="33" t="s">
        <v>60</v>
      </c>
      <c r="H14" s="34" t="s">
        <v>21</v>
      </c>
      <c r="I14" s="35" t="s">
        <v>22</v>
      </c>
      <c r="J14" s="35">
        <v>2.3</v>
      </c>
      <c r="K14" s="36" t="s">
        <v>61</v>
      </c>
      <c r="L14" s="37">
        <v>5</v>
      </c>
      <c r="M14" s="42">
        <v>172</v>
      </c>
      <c r="N14" s="43"/>
      <c r="O14" s="44">
        <v>172</v>
      </c>
    </row>
    <row r="15" spans="1:15" ht="12.75">
      <c r="A15" s="28">
        <v>11</v>
      </c>
      <c r="B15" s="29">
        <v>174</v>
      </c>
      <c r="C15" s="30" t="s">
        <v>62</v>
      </c>
      <c r="D15" s="31" t="s">
        <v>63</v>
      </c>
      <c r="E15" s="32">
        <v>35323</v>
      </c>
      <c r="F15" s="33" t="s">
        <v>64</v>
      </c>
      <c r="G15" s="33" t="s">
        <v>65</v>
      </c>
      <c r="H15" s="34" t="s">
        <v>21</v>
      </c>
      <c r="I15" s="35" t="s">
        <v>22</v>
      </c>
      <c r="J15" s="35">
        <v>2.3</v>
      </c>
      <c r="K15" s="36" t="s">
        <v>66</v>
      </c>
      <c r="L15" s="37">
        <v>6</v>
      </c>
      <c r="M15" s="42">
        <v>171</v>
      </c>
      <c r="N15" s="43"/>
      <c r="O15" s="44">
        <v>171</v>
      </c>
    </row>
    <row r="16" spans="1:15" ht="12.75">
      <c r="A16" s="28">
        <v>12</v>
      </c>
      <c r="B16" s="29">
        <v>413</v>
      </c>
      <c r="C16" s="30" t="s">
        <v>67</v>
      </c>
      <c r="D16" s="31" t="s">
        <v>68</v>
      </c>
      <c r="E16" s="32">
        <v>32011</v>
      </c>
      <c r="F16" s="33" t="s">
        <v>46</v>
      </c>
      <c r="G16" s="33" t="s">
        <v>47</v>
      </c>
      <c r="H16" s="34" t="s">
        <v>21</v>
      </c>
      <c r="I16" s="35" t="s">
        <v>28</v>
      </c>
      <c r="J16" s="35">
        <v>2.3</v>
      </c>
      <c r="K16" s="36" t="s">
        <v>69</v>
      </c>
      <c r="L16" s="37">
        <v>4</v>
      </c>
      <c r="M16" s="42">
        <v>170</v>
      </c>
      <c r="N16" s="43"/>
      <c r="O16" s="44">
        <v>170</v>
      </c>
    </row>
    <row r="17" spans="1:15" ht="12.75">
      <c r="A17" s="28">
        <v>13</v>
      </c>
      <c r="B17" s="29">
        <v>717</v>
      </c>
      <c r="C17" s="30" t="s">
        <v>55</v>
      </c>
      <c r="D17" s="31" t="s">
        <v>70</v>
      </c>
      <c r="E17" s="32">
        <v>35992</v>
      </c>
      <c r="F17" s="33" t="s">
        <v>59</v>
      </c>
      <c r="G17" s="33" t="s">
        <v>60</v>
      </c>
      <c r="H17" s="34" t="s">
        <v>21</v>
      </c>
      <c r="I17" s="35" t="s">
        <v>38</v>
      </c>
      <c r="J17" s="35">
        <v>2.3</v>
      </c>
      <c r="K17" s="36" t="s">
        <v>71</v>
      </c>
      <c r="L17" s="37">
        <v>3</v>
      </c>
      <c r="M17" s="42">
        <v>169</v>
      </c>
      <c r="N17" s="43"/>
      <c r="O17" s="44">
        <v>169</v>
      </c>
    </row>
    <row r="18" spans="1:15" ht="12.75">
      <c r="A18" s="28">
        <v>14</v>
      </c>
      <c r="B18" s="29">
        <v>168</v>
      </c>
      <c r="C18" s="30" t="s">
        <v>30</v>
      </c>
      <c r="D18" s="31" t="s">
        <v>72</v>
      </c>
      <c r="E18" s="32">
        <v>33266</v>
      </c>
      <c r="F18" s="33" t="s">
        <v>26</v>
      </c>
      <c r="G18" s="33" t="s">
        <v>73</v>
      </c>
      <c r="H18" s="34" t="s">
        <v>21</v>
      </c>
      <c r="I18" s="35" t="s">
        <v>28</v>
      </c>
      <c r="J18" s="35">
        <v>2.3</v>
      </c>
      <c r="K18" s="36" t="s">
        <v>74</v>
      </c>
      <c r="L18" s="37">
        <v>5</v>
      </c>
      <c r="M18" s="42">
        <v>168</v>
      </c>
      <c r="N18" s="43"/>
      <c r="O18" s="44">
        <v>168</v>
      </c>
    </row>
    <row r="19" spans="1:15" ht="12.75">
      <c r="A19" s="28">
        <v>15</v>
      </c>
      <c r="B19" s="29">
        <v>92</v>
      </c>
      <c r="C19" s="30" t="s">
        <v>75</v>
      </c>
      <c r="D19" s="31" t="s">
        <v>76</v>
      </c>
      <c r="E19" s="32">
        <v>33180</v>
      </c>
      <c r="F19" s="33" t="s">
        <v>26</v>
      </c>
      <c r="G19" s="33" t="s">
        <v>77</v>
      </c>
      <c r="H19" s="34" t="s">
        <v>21</v>
      </c>
      <c r="I19" s="35" t="s">
        <v>28</v>
      </c>
      <c r="J19" s="35">
        <v>2.3</v>
      </c>
      <c r="K19" s="36" t="s">
        <v>78</v>
      </c>
      <c r="L19" s="37">
        <v>6</v>
      </c>
      <c r="M19" s="42">
        <v>167</v>
      </c>
      <c r="N19" s="43"/>
      <c r="O19" s="44">
        <v>167</v>
      </c>
    </row>
    <row r="20" spans="1:15" ht="12.75">
      <c r="A20" s="28">
        <v>16</v>
      </c>
      <c r="B20" s="46">
        <v>219</v>
      </c>
      <c r="C20" s="47" t="s">
        <v>79</v>
      </c>
      <c r="D20" s="48" t="s">
        <v>80</v>
      </c>
      <c r="E20" s="49">
        <v>36115</v>
      </c>
      <c r="F20" s="50" t="s">
        <v>42</v>
      </c>
      <c r="G20" s="50" t="s">
        <v>27</v>
      </c>
      <c r="H20" s="51" t="s">
        <v>81</v>
      </c>
      <c r="I20" s="46" t="s">
        <v>82</v>
      </c>
      <c r="J20" s="46">
        <v>2.3</v>
      </c>
      <c r="K20" s="52" t="s">
        <v>83</v>
      </c>
      <c r="L20" s="37">
        <v>1</v>
      </c>
      <c r="M20" s="42">
        <v>166</v>
      </c>
      <c r="N20" s="43"/>
      <c r="O20" s="44">
        <v>166</v>
      </c>
    </row>
    <row r="21" spans="1:15" ht="12.75">
      <c r="A21" s="28">
        <v>17</v>
      </c>
      <c r="B21" s="29">
        <v>613</v>
      </c>
      <c r="C21" s="30" t="s">
        <v>84</v>
      </c>
      <c r="D21" s="31" t="s">
        <v>85</v>
      </c>
      <c r="E21" s="32">
        <v>35203</v>
      </c>
      <c r="F21" s="33" t="s">
        <v>86</v>
      </c>
      <c r="G21" s="33" t="s">
        <v>87</v>
      </c>
      <c r="H21" s="34" t="s">
        <v>21</v>
      </c>
      <c r="I21" s="35" t="s">
        <v>22</v>
      </c>
      <c r="J21" s="35">
        <v>2.3</v>
      </c>
      <c r="K21" s="36" t="s">
        <v>88</v>
      </c>
      <c r="L21" s="37">
        <v>7</v>
      </c>
      <c r="M21" s="42">
        <v>165</v>
      </c>
      <c r="N21" s="43"/>
      <c r="O21" s="44">
        <v>165</v>
      </c>
    </row>
    <row r="22" spans="1:15" ht="12.75">
      <c r="A22" s="28">
        <v>18</v>
      </c>
      <c r="B22" s="29">
        <v>711</v>
      </c>
      <c r="C22" s="30" t="s">
        <v>89</v>
      </c>
      <c r="D22" s="31" t="s">
        <v>90</v>
      </c>
      <c r="E22" s="32">
        <v>35668</v>
      </c>
      <c r="F22" s="33" t="s">
        <v>46</v>
      </c>
      <c r="G22" s="33" t="s">
        <v>47</v>
      </c>
      <c r="H22" s="34" t="s">
        <v>21</v>
      </c>
      <c r="I22" s="35" t="s">
        <v>22</v>
      </c>
      <c r="J22" s="35">
        <v>2.3</v>
      </c>
      <c r="K22" s="36" t="s">
        <v>91</v>
      </c>
      <c r="L22" s="37">
        <v>8</v>
      </c>
      <c r="M22" s="42">
        <v>164</v>
      </c>
      <c r="N22" s="43"/>
      <c r="O22" s="44">
        <v>164</v>
      </c>
    </row>
    <row r="23" spans="1:15" ht="12.75">
      <c r="A23" s="28">
        <v>19</v>
      </c>
      <c r="B23" s="29">
        <v>404</v>
      </c>
      <c r="C23" s="30" t="s">
        <v>92</v>
      </c>
      <c r="D23" s="31" t="s">
        <v>93</v>
      </c>
      <c r="E23" s="32">
        <v>35014</v>
      </c>
      <c r="F23" s="33" t="s">
        <v>46</v>
      </c>
      <c r="G23" s="33" t="s">
        <v>47</v>
      </c>
      <c r="H23" s="34" t="s">
        <v>21</v>
      </c>
      <c r="I23" s="35" t="s">
        <v>28</v>
      </c>
      <c r="J23" s="35">
        <v>2.3</v>
      </c>
      <c r="K23" s="36" t="s">
        <v>94</v>
      </c>
      <c r="L23" s="37">
        <v>7</v>
      </c>
      <c r="M23" s="42">
        <v>163</v>
      </c>
      <c r="N23" s="43"/>
      <c r="O23" s="44">
        <v>163</v>
      </c>
    </row>
    <row r="24" spans="1:15" ht="12.75">
      <c r="A24" s="28">
        <v>20</v>
      </c>
      <c r="B24" s="29">
        <v>253</v>
      </c>
      <c r="C24" s="30" t="s">
        <v>95</v>
      </c>
      <c r="D24" s="31" t="s">
        <v>96</v>
      </c>
      <c r="E24" s="32">
        <v>34601</v>
      </c>
      <c r="F24" s="33" t="s">
        <v>26</v>
      </c>
      <c r="G24" s="33" t="s">
        <v>27</v>
      </c>
      <c r="H24" s="34" t="s">
        <v>21</v>
      </c>
      <c r="I24" s="35" t="s">
        <v>28</v>
      </c>
      <c r="J24" s="35">
        <v>2.3</v>
      </c>
      <c r="K24" s="36" t="s">
        <v>97</v>
      </c>
      <c r="L24" s="37">
        <v>8</v>
      </c>
      <c r="M24" s="42">
        <v>162</v>
      </c>
      <c r="N24" s="43"/>
      <c r="O24" s="44">
        <v>162</v>
      </c>
    </row>
    <row r="25" spans="1:15" ht="12.75">
      <c r="A25" s="28">
        <v>21</v>
      </c>
      <c r="B25" s="29">
        <v>709</v>
      </c>
      <c r="C25" s="30" t="s">
        <v>98</v>
      </c>
      <c r="D25" s="31" t="s">
        <v>99</v>
      </c>
      <c r="E25" s="32">
        <v>36654</v>
      </c>
      <c r="F25" s="33" t="s">
        <v>100</v>
      </c>
      <c r="G25" s="33" t="s">
        <v>101</v>
      </c>
      <c r="H25" s="34" t="s">
        <v>21</v>
      </c>
      <c r="I25" s="35" t="s">
        <v>38</v>
      </c>
      <c r="J25" s="35">
        <v>2.3</v>
      </c>
      <c r="K25" s="36" t="s">
        <v>102</v>
      </c>
      <c r="L25" s="37">
        <v>4</v>
      </c>
      <c r="M25" s="42">
        <v>161</v>
      </c>
      <c r="N25" s="43">
        <v>2</v>
      </c>
      <c r="O25" s="44">
        <v>322</v>
      </c>
    </row>
    <row r="26" spans="1:15" ht="12.75">
      <c r="A26" s="28">
        <v>22</v>
      </c>
      <c r="B26" s="29">
        <v>583</v>
      </c>
      <c r="C26" s="30" t="s">
        <v>103</v>
      </c>
      <c r="D26" s="31" t="s">
        <v>104</v>
      </c>
      <c r="E26" s="32">
        <v>36245</v>
      </c>
      <c r="F26" s="33" t="s">
        <v>86</v>
      </c>
      <c r="G26" s="33" t="s">
        <v>87</v>
      </c>
      <c r="H26" s="34" t="s">
        <v>21</v>
      </c>
      <c r="I26" s="35" t="s">
        <v>38</v>
      </c>
      <c r="J26" s="35">
        <v>2.3</v>
      </c>
      <c r="K26" s="36" t="s">
        <v>105</v>
      </c>
      <c r="L26" s="37">
        <v>5</v>
      </c>
      <c r="M26" s="42">
        <v>160</v>
      </c>
      <c r="N26" s="43"/>
      <c r="O26" s="44">
        <v>160</v>
      </c>
    </row>
    <row r="27" spans="1:15" ht="12.75">
      <c r="A27" s="28">
        <v>23</v>
      </c>
      <c r="B27" s="29">
        <v>189</v>
      </c>
      <c r="C27" s="30" t="s">
        <v>24</v>
      </c>
      <c r="D27" s="31" t="s">
        <v>106</v>
      </c>
      <c r="E27" s="32">
        <v>36315</v>
      </c>
      <c r="F27" s="33" t="s">
        <v>46</v>
      </c>
      <c r="G27" s="33" t="s">
        <v>47</v>
      </c>
      <c r="H27" s="34" t="s">
        <v>21</v>
      </c>
      <c r="I27" s="35" t="s">
        <v>38</v>
      </c>
      <c r="J27" s="35">
        <v>2.3</v>
      </c>
      <c r="K27" s="36" t="s">
        <v>107</v>
      </c>
      <c r="L27" s="37">
        <v>6</v>
      </c>
      <c r="M27" s="42">
        <v>159</v>
      </c>
      <c r="N27" s="43"/>
      <c r="O27" s="44">
        <v>159</v>
      </c>
    </row>
    <row r="28" spans="1:15" ht="12.75">
      <c r="A28" s="28">
        <v>24</v>
      </c>
      <c r="B28" s="29">
        <v>373</v>
      </c>
      <c r="C28" s="30" t="s">
        <v>108</v>
      </c>
      <c r="D28" s="31" t="s">
        <v>109</v>
      </c>
      <c r="E28" s="32">
        <v>23058</v>
      </c>
      <c r="F28" s="33" t="s">
        <v>37</v>
      </c>
      <c r="G28" s="33" t="s">
        <v>33</v>
      </c>
      <c r="H28" s="34" t="s">
        <v>21</v>
      </c>
      <c r="I28" s="35" t="s">
        <v>28</v>
      </c>
      <c r="J28" s="35">
        <v>11.6</v>
      </c>
      <c r="K28" s="36" t="s">
        <v>110</v>
      </c>
      <c r="L28" s="37">
        <v>9</v>
      </c>
      <c r="M28" s="42">
        <v>158</v>
      </c>
      <c r="N28" s="43"/>
      <c r="O28" s="44">
        <v>158</v>
      </c>
    </row>
    <row r="29" spans="1:15" ht="12.75">
      <c r="A29" s="28">
        <v>25</v>
      </c>
      <c r="B29" s="29">
        <v>506</v>
      </c>
      <c r="C29" s="30" t="s">
        <v>95</v>
      </c>
      <c r="D29" s="31" t="s">
        <v>111</v>
      </c>
      <c r="E29" s="32">
        <v>37088</v>
      </c>
      <c r="F29" s="33" t="s">
        <v>46</v>
      </c>
      <c r="G29" s="33" t="s">
        <v>47</v>
      </c>
      <c r="H29" s="34" t="s">
        <v>21</v>
      </c>
      <c r="I29" s="35" t="s">
        <v>112</v>
      </c>
      <c r="J29" s="35">
        <v>2.3</v>
      </c>
      <c r="K29" s="36" t="s">
        <v>113</v>
      </c>
      <c r="L29" s="37">
        <v>1</v>
      </c>
      <c r="M29" s="42">
        <v>157</v>
      </c>
      <c r="N29" s="43"/>
      <c r="O29" s="44">
        <v>157</v>
      </c>
    </row>
    <row r="30" spans="1:15" ht="12.75">
      <c r="A30" s="28">
        <v>26</v>
      </c>
      <c r="B30" s="29">
        <v>303</v>
      </c>
      <c r="C30" s="30" t="s">
        <v>49</v>
      </c>
      <c r="D30" s="31" t="s">
        <v>114</v>
      </c>
      <c r="E30" s="32">
        <v>36526</v>
      </c>
      <c r="F30" s="33" t="s">
        <v>59</v>
      </c>
      <c r="G30" s="33" t="s">
        <v>60</v>
      </c>
      <c r="H30" s="34" t="s">
        <v>21</v>
      </c>
      <c r="I30" s="35" t="s">
        <v>38</v>
      </c>
      <c r="J30" s="35">
        <v>2.3</v>
      </c>
      <c r="K30" s="36" t="s">
        <v>115</v>
      </c>
      <c r="L30" s="37">
        <v>7</v>
      </c>
      <c r="M30" s="42">
        <v>156</v>
      </c>
      <c r="N30" s="43"/>
      <c r="O30" s="44">
        <v>156</v>
      </c>
    </row>
    <row r="31" spans="1:15" ht="12.75">
      <c r="A31" s="28">
        <v>27</v>
      </c>
      <c r="B31" s="29">
        <v>562</v>
      </c>
      <c r="C31" s="30" t="s">
        <v>116</v>
      </c>
      <c r="D31" s="31" t="s">
        <v>117</v>
      </c>
      <c r="E31" s="32">
        <v>26295</v>
      </c>
      <c r="F31" s="33" t="s">
        <v>37</v>
      </c>
      <c r="G31" s="33" t="s">
        <v>33</v>
      </c>
      <c r="H31" s="34" t="s">
        <v>21</v>
      </c>
      <c r="I31" s="35" t="s">
        <v>28</v>
      </c>
      <c r="J31" s="35">
        <v>11.6</v>
      </c>
      <c r="K31" s="36" t="s">
        <v>118</v>
      </c>
      <c r="L31" s="37">
        <v>10</v>
      </c>
      <c r="M31" s="42">
        <v>155</v>
      </c>
      <c r="N31" s="43"/>
      <c r="O31" s="44">
        <v>155</v>
      </c>
    </row>
    <row r="32" spans="1:15" ht="12.75">
      <c r="A32" s="28">
        <v>28</v>
      </c>
      <c r="B32" s="46">
        <v>553</v>
      </c>
      <c r="C32" s="47" t="s">
        <v>119</v>
      </c>
      <c r="D32" s="48" t="s">
        <v>120</v>
      </c>
      <c r="E32" s="49">
        <v>36526</v>
      </c>
      <c r="F32" s="50" t="s">
        <v>42</v>
      </c>
      <c r="G32" s="50" t="s">
        <v>27</v>
      </c>
      <c r="H32" s="51" t="s">
        <v>81</v>
      </c>
      <c r="I32" s="46" t="s">
        <v>82</v>
      </c>
      <c r="J32" s="46">
        <v>2.3</v>
      </c>
      <c r="K32" s="52" t="s">
        <v>121</v>
      </c>
      <c r="L32" s="37">
        <v>2</v>
      </c>
      <c r="M32" s="42">
        <v>154</v>
      </c>
      <c r="N32" s="43"/>
      <c r="O32" s="44">
        <v>154</v>
      </c>
    </row>
    <row r="33" spans="1:15" ht="12.75">
      <c r="A33" s="28">
        <v>29</v>
      </c>
      <c r="B33" s="29">
        <v>555</v>
      </c>
      <c r="C33" s="30" t="s">
        <v>122</v>
      </c>
      <c r="D33" s="31" t="s">
        <v>123</v>
      </c>
      <c r="E33" s="32">
        <v>37020</v>
      </c>
      <c r="F33" s="33" t="s">
        <v>42</v>
      </c>
      <c r="G33" s="33" t="s">
        <v>27</v>
      </c>
      <c r="H33" s="34" t="s">
        <v>21</v>
      </c>
      <c r="I33" s="35" t="s">
        <v>112</v>
      </c>
      <c r="J33" s="35">
        <v>2.3</v>
      </c>
      <c r="K33" s="36" t="s">
        <v>124</v>
      </c>
      <c r="L33" s="37">
        <v>2</v>
      </c>
      <c r="M33" s="42">
        <v>153</v>
      </c>
      <c r="N33" s="43"/>
      <c r="O33" s="44">
        <v>153</v>
      </c>
    </row>
    <row r="34" spans="1:15" ht="12.75">
      <c r="A34" s="28">
        <v>30</v>
      </c>
      <c r="B34" s="29">
        <v>605</v>
      </c>
      <c r="C34" s="30" t="s">
        <v>125</v>
      </c>
      <c r="D34" s="31" t="s">
        <v>126</v>
      </c>
      <c r="E34" s="32">
        <v>36552</v>
      </c>
      <c r="F34" s="33" t="s">
        <v>46</v>
      </c>
      <c r="G34" s="33" t="s">
        <v>47</v>
      </c>
      <c r="H34" s="34" t="s">
        <v>21</v>
      </c>
      <c r="I34" s="35" t="s">
        <v>38</v>
      </c>
      <c r="J34" s="35">
        <v>2.3</v>
      </c>
      <c r="K34" s="36" t="s">
        <v>127</v>
      </c>
      <c r="L34" s="37">
        <v>8</v>
      </c>
      <c r="M34" s="42">
        <v>152</v>
      </c>
      <c r="N34" s="43"/>
      <c r="O34" s="44">
        <v>152</v>
      </c>
    </row>
    <row r="35" spans="1:15" ht="12.75">
      <c r="A35" s="28">
        <v>31</v>
      </c>
      <c r="B35" s="29">
        <v>360</v>
      </c>
      <c r="C35" s="30" t="s">
        <v>128</v>
      </c>
      <c r="D35" s="31" t="s">
        <v>129</v>
      </c>
      <c r="E35" s="32">
        <v>36526</v>
      </c>
      <c r="F35" s="33" t="s">
        <v>59</v>
      </c>
      <c r="G35" s="33" t="s">
        <v>60</v>
      </c>
      <c r="H35" s="34" t="s">
        <v>21</v>
      </c>
      <c r="I35" s="35" t="s">
        <v>38</v>
      </c>
      <c r="J35" s="35">
        <v>2.3</v>
      </c>
      <c r="K35" s="36" t="s">
        <v>130</v>
      </c>
      <c r="L35" s="37">
        <v>9</v>
      </c>
      <c r="M35" s="42">
        <v>151</v>
      </c>
      <c r="N35" s="43"/>
      <c r="O35" s="44">
        <v>151</v>
      </c>
    </row>
    <row r="36" spans="1:15" ht="12.75">
      <c r="A36" s="28">
        <v>32</v>
      </c>
      <c r="B36" s="29">
        <v>94</v>
      </c>
      <c r="C36" s="30" t="s">
        <v>131</v>
      </c>
      <c r="D36" s="31" t="s">
        <v>132</v>
      </c>
      <c r="E36" s="32">
        <v>25428</v>
      </c>
      <c r="F36" s="33" t="s">
        <v>26</v>
      </c>
      <c r="G36" s="33" t="s">
        <v>20</v>
      </c>
      <c r="H36" s="34" t="s">
        <v>21</v>
      </c>
      <c r="I36" s="35" t="s">
        <v>28</v>
      </c>
      <c r="J36" s="35">
        <v>11.6</v>
      </c>
      <c r="K36" s="36" t="s">
        <v>133</v>
      </c>
      <c r="L36" s="37">
        <v>11</v>
      </c>
      <c r="M36" s="42">
        <v>150</v>
      </c>
      <c r="N36" s="43"/>
      <c r="O36" s="44">
        <v>150</v>
      </c>
    </row>
    <row r="37" spans="1:15" ht="12.75">
      <c r="A37" s="28">
        <v>33</v>
      </c>
      <c r="B37" s="29">
        <v>667</v>
      </c>
      <c r="C37" s="30" t="s">
        <v>134</v>
      </c>
      <c r="D37" s="31" t="s">
        <v>135</v>
      </c>
      <c r="E37" s="32">
        <v>37207</v>
      </c>
      <c r="F37" s="33" t="s">
        <v>42</v>
      </c>
      <c r="G37" s="33" t="s">
        <v>27</v>
      </c>
      <c r="H37" s="34" t="s">
        <v>21</v>
      </c>
      <c r="I37" s="35" t="s">
        <v>112</v>
      </c>
      <c r="J37" s="35">
        <v>2.3</v>
      </c>
      <c r="K37" s="36" t="s">
        <v>136</v>
      </c>
      <c r="L37" s="37">
        <v>3</v>
      </c>
      <c r="M37" s="42">
        <v>149</v>
      </c>
      <c r="N37" s="43"/>
      <c r="O37" s="44">
        <v>149</v>
      </c>
    </row>
    <row r="38" spans="1:15" ht="12.75">
      <c r="A38" s="28">
        <v>34</v>
      </c>
      <c r="B38" s="29">
        <v>704</v>
      </c>
      <c r="C38" s="30" t="s">
        <v>137</v>
      </c>
      <c r="D38" s="31" t="s">
        <v>138</v>
      </c>
      <c r="E38" s="32">
        <v>33498</v>
      </c>
      <c r="F38" s="33" t="s">
        <v>139</v>
      </c>
      <c r="G38" s="33" t="s">
        <v>140</v>
      </c>
      <c r="H38" s="34" t="s">
        <v>21</v>
      </c>
      <c r="I38" s="35" t="s">
        <v>28</v>
      </c>
      <c r="J38" s="35">
        <v>11.6</v>
      </c>
      <c r="K38" s="36" t="s">
        <v>141</v>
      </c>
      <c r="L38" s="37">
        <v>12</v>
      </c>
      <c r="M38" s="42">
        <v>148</v>
      </c>
      <c r="N38" s="43"/>
      <c r="O38" s="44">
        <v>148</v>
      </c>
    </row>
    <row r="39" spans="1:15" ht="12.75">
      <c r="A39" s="28">
        <v>35</v>
      </c>
      <c r="B39" s="46">
        <v>530</v>
      </c>
      <c r="C39" s="47" t="s">
        <v>142</v>
      </c>
      <c r="D39" s="48" t="s">
        <v>143</v>
      </c>
      <c r="E39" s="49">
        <v>36416</v>
      </c>
      <c r="F39" s="50" t="s">
        <v>86</v>
      </c>
      <c r="G39" s="50" t="s">
        <v>87</v>
      </c>
      <c r="H39" s="51" t="s">
        <v>81</v>
      </c>
      <c r="I39" s="46" t="s">
        <v>82</v>
      </c>
      <c r="J39" s="46">
        <v>2.3</v>
      </c>
      <c r="K39" s="52" t="s">
        <v>144</v>
      </c>
      <c r="L39" s="37">
        <v>3</v>
      </c>
      <c r="M39" s="42">
        <v>147</v>
      </c>
      <c r="N39" s="43"/>
      <c r="O39" s="44">
        <v>147</v>
      </c>
    </row>
    <row r="40" spans="1:15" ht="12.75">
      <c r="A40" s="28">
        <v>36</v>
      </c>
      <c r="B40" s="46">
        <v>199</v>
      </c>
      <c r="C40" s="47" t="s">
        <v>145</v>
      </c>
      <c r="D40" s="48" t="s">
        <v>146</v>
      </c>
      <c r="E40" s="49">
        <v>37460</v>
      </c>
      <c r="F40" s="50" t="s">
        <v>147</v>
      </c>
      <c r="G40" s="50" t="s">
        <v>148</v>
      </c>
      <c r="H40" s="51" t="s">
        <v>81</v>
      </c>
      <c r="I40" s="46" t="s">
        <v>149</v>
      </c>
      <c r="J40" s="46">
        <v>2.3</v>
      </c>
      <c r="K40" s="52" t="s">
        <v>150</v>
      </c>
      <c r="L40" s="37">
        <v>1</v>
      </c>
      <c r="M40" s="42">
        <v>146</v>
      </c>
      <c r="N40" s="43"/>
      <c r="O40" s="44">
        <v>146</v>
      </c>
    </row>
    <row r="41" spans="1:15" ht="12.75">
      <c r="A41" s="28">
        <v>37</v>
      </c>
      <c r="B41" s="29">
        <v>59</v>
      </c>
      <c r="C41" s="30" t="s">
        <v>87</v>
      </c>
      <c r="D41" s="31" t="s">
        <v>151</v>
      </c>
      <c r="E41" s="32">
        <v>37622</v>
      </c>
      <c r="F41" s="33" t="s">
        <v>59</v>
      </c>
      <c r="G41" s="33" t="s">
        <v>60</v>
      </c>
      <c r="H41" s="34" t="s">
        <v>21</v>
      </c>
      <c r="I41" s="35" t="s">
        <v>112</v>
      </c>
      <c r="J41" s="35">
        <v>2.3</v>
      </c>
      <c r="K41" s="36" t="s">
        <v>152</v>
      </c>
      <c r="L41" s="37">
        <v>4</v>
      </c>
      <c r="M41" s="42">
        <v>145</v>
      </c>
      <c r="N41" s="43"/>
      <c r="O41" s="44">
        <v>145</v>
      </c>
    </row>
    <row r="42" spans="1:15" ht="12.75">
      <c r="A42" s="28">
        <v>38</v>
      </c>
      <c r="B42" s="29">
        <v>665</v>
      </c>
      <c r="C42" s="30" t="s">
        <v>153</v>
      </c>
      <c r="D42" s="31" t="s">
        <v>154</v>
      </c>
      <c r="E42" s="32">
        <v>37794</v>
      </c>
      <c r="F42" s="33" t="s">
        <v>86</v>
      </c>
      <c r="G42" s="33" t="s">
        <v>87</v>
      </c>
      <c r="H42" s="34" t="s">
        <v>21</v>
      </c>
      <c r="I42" s="35" t="s">
        <v>112</v>
      </c>
      <c r="J42" s="35">
        <v>2.3</v>
      </c>
      <c r="K42" s="36" t="s">
        <v>155</v>
      </c>
      <c r="L42" s="37">
        <v>5</v>
      </c>
      <c r="M42" s="42">
        <v>144</v>
      </c>
      <c r="N42" s="43"/>
      <c r="O42" s="44">
        <v>144</v>
      </c>
    </row>
    <row r="43" spans="1:15" ht="12.75">
      <c r="A43" s="28">
        <v>39</v>
      </c>
      <c r="B43" s="29">
        <v>727</v>
      </c>
      <c r="C43" s="30" t="s">
        <v>156</v>
      </c>
      <c r="D43" s="31" t="s">
        <v>157</v>
      </c>
      <c r="E43" s="32">
        <v>29323</v>
      </c>
      <c r="F43" s="33" t="s">
        <v>37</v>
      </c>
      <c r="G43" s="33" t="s">
        <v>33</v>
      </c>
      <c r="H43" s="34" t="s">
        <v>21</v>
      </c>
      <c r="I43" s="35" t="s">
        <v>28</v>
      </c>
      <c r="J43" s="35">
        <v>11.6</v>
      </c>
      <c r="K43" s="36" t="s">
        <v>158</v>
      </c>
      <c r="L43" s="37">
        <v>13</v>
      </c>
      <c r="M43" s="42">
        <v>143</v>
      </c>
      <c r="N43" s="43"/>
      <c r="O43" s="44">
        <v>143</v>
      </c>
    </row>
    <row r="44" spans="1:15" ht="12.75">
      <c r="A44" s="28">
        <v>40</v>
      </c>
      <c r="B44" s="29">
        <v>499</v>
      </c>
      <c r="C44" s="30" t="s">
        <v>159</v>
      </c>
      <c r="D44" s="31" t="s">
        <v>160</v>
      </c>
      <c r="E44" s="32">
        <v>25139</v>
      </c>
      <c r="F44" s="33" t="s">
        <v>37</v>
      </c>
      <c r="G44" s="33" t="s">
        <v>33</v>
      </c>
      <c r="H44" s="34" t="s">
        <v>21</v>
      </c>
      <c r="I44" s="35" t="s">
        <v>28</v>
      </c>
      <c r="J44" s="35">
        <v>11.6</v>
      </c>
      <c r="K44" s="36" t="s">
        <v>161</v>
      </c>
      <c r="L44" s="37">
        <v>14</v>
      </c>
      <c r="M44" s="42">
        <v>142</v>
      </c>
      <c r="N44" s="43"/>
      <c r="O44" s="44">
        <v>142</v>
      </c>
    </row>
    <row r="45" spans="1:15" ht="12.75">
      <c r="A45" s="28">
        <v>41</v>
      </c>
      <c r="B45" s="29">
        <v>412</v>
      </c>
      <c r="C45" s="30" t="s">
        <v>162</v>
      </c>
      <c r="D45" s="31" t="s">
        <v>163</v>
      </c>
      <c r="E45" s="32">
        <v>37384</v>
      </c>
      <c r="F45" s="33" t="s">
        <v>64</v>
      </c>
      <c r="G45" s="33" t="s">
        <v>65</v>
      </c>
      <c r="H45" s="34" t="s">
        <v>21</v>
      </c>
      <c r="I45" s="35" t="s">
        <v>112</v>
      </c>
      <c r="J45" s="35">
        <v>2.3</v>
      </c>
      <c r="K45" s="36" t="s">
        <v>164</v>
      </c>
      <c r="L45" s="37">
        <v>6</v>
      </c>
      <c r="M45" s="42">
        <v>141</v>
      </c>
      <c r="N45" s="43"/>
      <c r="O45" s="44">
        <v>141</v>
      </c>
    </row>
    <row r="46" spans="1:15" ht="12.75">
      <c r="A46" s="28">
        <v>42</v>
      </c>
      <c r="B46" s="46">
        <v>737</v>
      </c>
      <c r="C46" s="47" t="s">
        <v>165</v>
      </c>
      <c r="D46" s="48" t="s">
        <v>166</v>
      </c>
      <c r="E46" s="49">
        <v>36937</v>
      </c>
      <c r="F46" s="50" t="s">
        <v>32</v>
      </c>
      <c r="G46" s="50" t="s">
        <v>33</v>
      </c>
      <c r="H46" s="51" t="s">
        <v>81</v>
      </c>
      <c r="I46" s="46" t="s">
        <v>149</v>
      </c>
      <c r="J46" s="46">
        <v>2.3</v>
      </c>
      <c r="K46" s="52" t="s">
        <v>167</v>
      </c>
      <c r="L46" s="37">
        <v>2</v>
      </c>
      <c r="M46" s="42">
        <v>140</v>
      </c>
      <c r="N46" s="43">
        <v>2</v>
      </c>
      <c r="O46" s="44">
        <v>280</v>
      </c>
    </row>
    <row r="47" spans="1:15" ht="12.75">
      <c r="A47" s="28">
        <v>43</v>
      </c>
      <c r="B47" s="46">
        <v>280</v>
      </c>
      <c r="C47" s="47" t="s">
        <v>168</v>
      </c>
      <c r="D47" s="48" t="s">
        <v>169</v>
      </c>
      <c r="E47" s="49">
        <v>36469</v>
      </c>
      <c r="F47" s="50" t="s">
        <v>26</v>
      </c>
      <c r="G47" s="50" t="s">
        <v>170</v>
      </c>
      <c r="H47" s="51" t="s">
        <v>81</v>
      </c>
      <c r="I47" s="46" t="s">
        <v>82</v>
      </c>
      <c r="J47" s="46">
        <v>2.3</v>
      </c>
      <c r="K47" s="52" t="s">
        <v>171</v>
      </c>
      <c r="L47" s="37">
        <v>4</v>
      </c>
      <c r="M47" s="42">
        <v>139</v>
      </c>
      <c r="N47" s="43"/>
      <c r="O47" s="44">
        <v>139</v>
      </c>
    </row>
    <row r="48" spans="1:15" ht="12.75">
      <c r="A48" s="28">
        <v>44</v>
      </c>
      <c r="B48" s="29">
        <v>87</v>
      </c>
      <c r="C48" s="30" t="s">
        <v>30</v>
      </c>
      <c r="D48" s="31" t="s">
        <v>172</v>
      </c>
      <c r="E48" s="32">
        <v>28412</v>
      </c>
      <c r="F48" s="33" t="s">
        <v>26</v>
      </c>
      <c r="G48" s="33" t="s">
        <v>173</v>
      </c>
      <c r="H48" s="34" t="s">
        <v>21</v>
      </c>
      <c r="I48" s="35" t="s">
        <v>28</v>
      </c>
      <c r="J48" s="35">
        <v>11.6</v>
      </c>
      <c r="K48" s="36" t="s">
        <v>174</v>
      </c>
      <c r="L48" s="37">
        <v>15</v>
      </c>
      <c r="M48" s="42">
        <v>138</v>
      </c>
      <c r="N48" s="43"/>
      <c r="O48" s="44">
        <v>138</v>
      </c>
    </row>
    <row r="49" spans="1:15" ht="12.75">
      <c r="A49" s="28">
        <v>45</v>
      </c>
      <c r="B49" s="46">
        <v>37</v>
      </c>
      <c r="C49" s="47" t="s">
        <v>175</v>
      </c>
      <c r="D49" s="48" t="s">
        <v>176</v>
      </c>
      <c r="E49" s="49">
        <v>29730</v>
      </c>
      <c r="F49" s="50" t="s">
        <v>26</v>
      </c>
      <c r="G49" s="50" t="s">
        <v>177</v>
      </c>
      <c r="H49" s="51" t="s">
        <v>81</v>
      </c>
      <c r="I49" s="46" t="s">
        <v>178</v>
      </c>
      <c r="J49" s="46">
        <v>5.8</v>
      </c>
      <c r="K49" s="52" t="s">
        <v>179</v>
      </c>
      <c r="L49" s="37">
        <v>1</v>
      </c>
      <c r="M49" s="42">
        <v>137</v>
      </c>
      <c r="N49" s="43"/>
      <c r="O49" s="44">
        <v>137</v>
      </c>
    </row>
    <row r="50" spans="1:15" ht="12.75">
      <c r="A50" s="28">
        <v>46</v>
      </c>
      <c r="B50" s="46">
        <v>315</v>
      </c>
      <c r="C50" s="47" t="s">
        <v>180</v>
      </c>
      <c r="D50" s="48" t="s">
        <v>181</v>
      </c>
      <c r="E50" s="49">
        <v>35168</v>
      </c>
      <c r="F50" s="50" t="s">
        <v>26</v>
      </c>
      <c r="G50" s="50" t="s">
        <v>170</v>
      </c>
      <c r="H50" s="51" t="s">
        <v>81</v>
      </c>
      <c r="I50" s="46" t="s">
        <v>182</v>
      </c>
      <c r="J50" s="46">
        <v>2.3</v>
      </c>
      <c r="K50" s="52" t="s">
        <v>183</v>
      </c>
      <c r="L50" s="37">
        <v>1</v>
      </c>
      <c r="M50" s="42">
        <v>136</v>
      </c>
      <c r="N50" s="43"/>
      <c r="O50" s="44">
        <v>136</v>
      </c>
    </row>
    <row r="51" spans="1:15" ht="12.75">
      <c r="A51" s="28">
        <v>47</v>
      </c>
      <c r="B51" s="29">
        <v>595</v>
      </c>
      <c r="C51" s="30" t="s">
        <v>184</v>
      </c>
      <c r="D51" s="31" t="s">
        <v>185</v>
      </c>
      <c r="E51" s="32">
        <v>36591</v>
      </c>
      <c r="F51" s="33" t="s">
        <v>32</v>
      </c>
      <c r="G51" s="33" t="s">
        <v>33</v>
      </c>
      <c r="H51" s="34" t="s">
        <v>21</v>
      </c>
      <c r="I51" s="35" t="s">
        <v>38</v>
      </c>
      <c r="J51" s="35">
        <v>2.3</v>
      </c>
      <c r="K51" s="36" t="s">
        <v>186</v>
      </c>
      <c r="L51" s="37">
        <v>10</v>
      </c>
      <c r="M51" s="42">
        <v>135</v>
      </c>
      <c r="N51" s="43"/>
      <c r="O51" s="44">
        <v>135</v>
      </c>
    </row>
    <row r="52" spans="1:15" ht="12.75">
      <c r="A52" s="28">
        <v>48</v>
      </c>
      <c r="B52" s="29">
        <v>608</v>
      </c>
      <c r="C52" s="30" t="s">
        <v>187</v>
      </c>
      <c r="D52" s="31" t="s">
        <v>188</v>
      </c>
      <c r="E52" s="32">
        <v>36707</v>
      </c>
      <c r="F52" s="33" t="s">
        <v>26</v>
      </c>
      <c r="G52" s="33" t="s">
        <v>170</v>
      </c>
      <c r="H52" s="34" t="s">
        <v>21</v>
      </c>
      <c r="I52" s="35" t="s">
        <v>38</v>
      </c>
      <c r="J52" s="35">
        <v>2.3</v>
      </c>
      <c r="K52" s="36" t="s">
        <v>189</v>
      </c>
      <c r="L52" s="37">
        <v>11</v>
      </c>
      <c r="M52" s="42">
        <v>134</v>
      </c>
      <c r="N52" s="43"/>
      <c r="O52" s="44">
        <v>134</v>
      </c>
    </row>
    <row r="53" spans="1:15" ht="12.75">
      <c r="A53" s="28">
        <v>49</v>
      </c>
      <c r="B53" s="46">
        <v>470</v>
      </c>
      <c r="C53" s="47" t="s">
        <v>190</v>
      </c>
      <c r="D53" s="48" t="s">
        <v>191</v>
      </c>
      <c r="E53" s="49">
        <v>35620</v>
      </c>
      <c r="F53" s="50" t="s">
        <v>46</v>
      </c>
      <c r="G53" s="50" t="s">
        <v>47</v>
      </c>
      <c r="H53" s="51" t="s">
        <v>81</v>
      </c>
      <c r="I53" s="46" t="s">
        <v>182</v>
      </c>
      <c r="J53" s="46">
        <v>2.3</v>
      </c>
      <c r="K53" s="52" t="s">
        <v>192</v>
      </c>
      <c r="L53" s="37">
        <v>2</v>
      </c>
      <c r="M53" s="42">
        <v>133</v>
      </c>
      <c r="N53" s="43"/>
      <c r="O53" s="44">
        <v>133</v>
      </c>
    </row>
    <row r="54" spans="1:15" ht="12.75">
      <c r="A54" s="28">
        <v>50</v>
      </c>
      <c r="B54" s="29">
        <v>467</v>
      </c>
      <c r="C54" s="30" t="s">
        <v>193</v>
      </c>
      <c r="D54" s="31" t="s">
        <v>194</v>
      </c>
      <c r="E54" s="32">
        <v>37006</v>
      </c>
      <c r="F54" s="33" t="s">
        <v>46</v>
      </c>
      <c r="G54" s="33" t="s">
        <v>47</v>
      </c>
      <c r="H54" s="34" t="s">
        <v>21</v>
      </c>
      <c r="I54" s="35" t="s">
        <v>112</v>
      </c>
      <c r="J54" s="35">
        <v>2.3</v>
      </c>
      <c r="K54" s="36" t="s">
        <v>195</v>
      </c>
      <c r="L54" s="37">
        <v>7</v>
      </c>
      <c r="M54" s="42">
        <v>132</v>
      </c>
      <c r="N54" s="43"/>
      <c r="O54" s="44">
        <v>132</v>
      </c>
    </row>
    <row r="55" spans="1:15" ht="12.75">
      <c r="A55" s="28">
        <v>51</v>
      </c>
      <c r="B55" s="29">
        <v>705</v>
      </c>
      <c r="C55" s="30" t="s">
        <v>196</v>
      </c>
      <c r="D55" s="31" t="s">
        <v>197</v>
      </c>
      <c r="E55" s="32">
        <v>36332</v>
      </c>
      <c r="F55" s="33" t="s">
        <v>147</v>
      </c>
      <c r="G55" s="33" t="s">
        <v>148</v>
      </c>
      <c r="H55" s="34" t="s">
        <v>21</v>
      </c>
      <c r="I55" s="35" t="s">
        <v>38</v>
      </c>
      <c r="J55" s="35">
        <v>2.3</v>
      </c>
      <c r="K55" s="36" t="s">
        <v>198</v>
      </c>
      <c r="L55" s="37">
        <v>12</v>
      </c>
      <c r="M55" s="42">
        <v>131</v>
      </c>
      <c r="N55" s="43"/>
      <c r="O55" s="44">
        <v>131</v>
      </c>
    </row>
    <row r="56" spans="1:15" ht="12.75">
      <c r="A56" s="28">
        <v>52</v>
      </c>
      <c r="B56" s="29">
        <v>461</v>
      </c>
      <c r="C56" s="30" t="s">
        <v>199</v>
      </c>
      <c r="D56" s="31" t="s">
        <v>200</v>
      </c>
      <c r="E56" s="32">
        <v>37145</v>
      </c>
      <c r="F56" s="33" t="s">
        <v>46</v>
      </c>
      <c r="G56" s="33" t="s">
        <v>47</v>
      </c>
      <c r="H56" s="34" t="s">
        <v>21</v>
      </c>
      <c r="I56" s="35" t="s">
        <v>112</v>
      </c>
      <c r="J56" s="35">
        <v>2.3</v>
      </c>
      <c r="K56" s="36" t="s">
        <v>201</v>
      </c>
      <c r="L56" s="37">
        <v>8</v>
      </c>
      <c r="M56" s="42">
        <v>130</v>
      </c>
      <c r="N56" s="43"/>
      <c r="O56" s="44">
        <v>130</v>
      </c>
    </row>
    <row r="57" spans="1:15" ht="12.75">
      <c r="A57" s="28">
        <v>53</v>
      </c>
      <c r="B57" s="29">
        <v>458</v>
      </c>
      <c r="C57" s="30" t="s">
        <v>202</v>
      </c>
      <c r="D57" s="31" t="s">
        <v>203</v>
      </c>
      <c r="E57" s="32">
        <v>35575</v>
      </c>
      <c r="F57" s="33" t="s">
        <v>26</v>
      </c>
      <c r="G57" s="33" t="s">
        <v>204</v>
      </c>
      <c r="H57" s="34" t="s">
        <v>21</v>
      </c>
      <c r="I57" s="35" t="s">
        <v>22</v>
      </c>
      <c r="J57" s="35">
        <v>2.3</v>
      </c>
      <c r="K57" s="36" t="s">
        <v>205</v>
      </c>
      <c r="L57" s="37">
        <v>9</v>
      </c>
      <c r="M57" s="42">
        <v>129</v>
      </c>
      <c r="N57" s="43"/>
      <c r="O57" s="44">
        <v>129</v>
      </c>
    </row>
    <row r="58" spans="1:15" ht="12.75">
      <c r="A58" s="28">
        <v>54</v>
      </c>
      <c r="B58" s="46">
        <v>348</v>
      </c>
      <c r="C58" s="47" t="s">
        <v>206</v>
      </c>
      <c r="D58" s="48" t="s">
        <v>207</v>
      </c>
      <c r="E58" s="49">
        <v>36276</v>
      </c>
      <c r="F58" s="50" t="s">
        <v>208</v>
      </c>
      <c r="G58" s="50" t="s">
        <v>27</v>
      </c>
      <c r="H58" s="51" t="s">
        <v>81</v>
      </c>
      <c r="I58" s="46" t="s">
        <v>82</v>
      </c>
      <c r="J58" s="46">
        <v>2.3</v>
      </c>
      <c r="K58" s="52" t="s">
        <v>209</v>
      </c>
      <c r="L58" s="37">
        <v>5</v>
      </c>
      <c r="M58" s="42">
        <v>128</v>
      </c>
      <c r="N58" s="43"/>
      <c r="O58" s="44">
        <v>128</v>
      </c>
    </row>
    <row r="59" spans="1:15" ht="12.75">
      <c r="A59" s="28">
        <v>55</v>
      </c>
      <c r="B59" s="29">
        <v>34</v>
      </c>
      <c r="C59" s="30" t="s">
        <v>137</v>
      </c>
      <c r="D59" s="31" t="s">
        <v>210</v>
      </c>
      <c r="E59" s="32">
        <v>37526</v>
      </c>
      <c r="F59" s="33" t="s">
        <v>46</v>
      </c>
      <c r="G59" s="33" t="s">
        <v>47</v>
      </c>
      <c r="H59" s="34" t="s">
        <v>21</v>
      </c>
      <c r="I59" s="35" t="s">
        <v>112</v>
      </c>
      <c r="J59" s="35">
        <v>2.3</v>
      </c>
      <c r="K59" s="36" t="s">
        <v>211</v>
      </c>
      <c r="L59" s="37">
        <v>9</v>
      </c>
      <c r="M59" s="42">
        <v>127</v>
      </c>
      <c r="N59" s="43"/>
      <c r="O59" s="44">
        <v>127</v>
      </c>
    </row>
    <row r="60" spans="1:15" ht="12.75">
      <c r="A60" s="28">
        <v>56</v>
      </c>
      <c r="B60" s="29">
        <v>722</v>
      </c>
      <c r="C60" s="30" t="s">
        <v>212</v>
      </c>
      <c r="D60" s="31" t="s">
        <v>213</v>
      </c>
      <c r="E60" s="32">
        <v>31227</v>
      </c>
      <c r="F60" s="33" t="s">
        <v>32</v>
      </c>
      <c r="G60" s="33" t="s">
        <v>33</v>
      </c>
      <c r="H60" s="34" t="s">
        <v>21</v>
      </c>
      <c r="I60" s="35" t="s">
        <v>28</v>
      </c>
      <c r="J60" s="35">
        <v>11.6</v>
      </c>
      <c r="K60" s="36" t="s">
        <v>214</v>
      </c>
      <c r="L60" s="37">
        <v>16</v>
      </c>
      <c r="M60" s="42">
        <v>126</v>
      </c>
      <c r="N60" s="43"/>
      <c r="O60" s="44">
        <v>126</v>
      </c>
    </row>
    <row r="61" spans="1:15" ht="12.75">
      <c r="A61" s="28">
        <v>57</v>
      </c>
      <c r="B61" s="29">
        <v>559</v>
      </c>
      <c r="C61" s="30" t="s">
        <v>215</v>
      </c>
      <c r="D61" s="31" t="s">
        <v>216</v>
      </c>
      <c r="E61" s="32">
        <v>37609</v>
      </c>
      <c r="F61" s="33" t="s">
        <v>46</v>
      </c>
      <c r="G61" s="33" t="s">
        <v>47</v>
      </c>
      <c r="H61" s="34" t="s">
        <v>21</v>
      </c>
      <c r="I61" s="35" t="s">
        <v>112</v>
      </c>
      <c r="J61" s="35">
        <v>2.3</v>
      </c>
      <c r="K61" s="36" t="s">
        <v>217</v>
      </c>
      <c r="L61" s="37">
        <v>10</v>
      </c>
      <c r="M61" s="42">
        <v>125</v>
      </c>
      <c r="N61" s="43"/>
      <c r="O61" s="44">
        <v>125</v>
      </c>
    </row>
    <row r="62" spans="1:15" ht="12.75">
      <c r="A62" s="28">
        <v>58</v>
      </c>
      <c r="B62" s="29">
        <v>728</v>
      </c>
      <c r="C62" s="30" t="s">
        <v>187</v>
      </c>
      <c r="D62" s="31" t="s">
        <v>218</v>
      </c>
      <c r="E62" s="32">
        <v>34926</v>
      </c>
      <c r="F62" s="33" t="s">
        <v>46</v>
      </c>
      <c r="G62" s="33" t="s">
        <v>47</v>
      </c>
      <c r="H62" s="34" t="s">
        <v>21</v>
      </c>
      <c r="I62" s="35" t="s">
        <v>28</v>
      </c>
      <c r="J62" s="35">
        <v>2.3</v>
      </c>
      <c r="K62" s="36" t="s">
        <v>219</v>
      </c>
      <c r="L62" s="37">
        <v>17</v>
      </c>
      <c r="M62" s="42">
        <v>124</v>
      </c>
      <c r="N62" s="43"/>
      <c r="O62" s="44">
        <v>124</v>
      </c>
    </row>
    <row r="63" spans="1:15" ht="12.75">
      <c r="A63" s="28">
        <v>59</v>
      </c>
      <c r="B63" s="29">
        <v>4</v>
      </c>
      <c r="C63" s="30" t="s">
        <v>87</v>
      </c>
      <c r="D63" s="31" t="s">
        <v>220</v>
      </c>
      <c r="E63" s="32">
        <v>37178</v>
      </c>
      <c r="F63" s="33" t="s">
        <v>64</v>
      </c>
      <c r="G63" s="33" t="s">
        <v>65</v>
      </c>
      <c r="H63" s="34" t="s">
        <v>21</v>
      </c>
      <c r="I63" s="35" t="s">
        <v>112</v>
      </c>
      <c r="J63" s="35">
        <v>2.3</v>
      </c>
      <c r="K63" s="36" t="s">
        <v>221</v>
      </c>
      <c r="L63" s="37">
        <v>11</v>
      </c>
      <c r="M63" s="42">
        <v>123</v>
      </c>
      <c r="N63" s="43"/>
      <c r="O63" s="44">
        <v>123</v>
      </c>
    </row>
    <row r="64" spans="1:15" ht="12.75">
      <c r="A64" s="28">
        <v>60</v>
      </c>
      <c r="B64" s="46">
        <v>251</v>
      </c>
      <c r="C64" s="47" t="s">
        <v>222</v>
      </c>
      <c r="D64" s="48" t="s">
        <v>223</v>
      </c>
      <c r="E64" s="49">
        <v>35581</v>
      </c>
      <c r="F64" s="50" t="s">
        <v>32</v>
      </c>
      <c r="G64" s="50" t="s">
        <v>33</v>
      </c>
      <c r="H64" s="51" t="s">
        <v>81</v>
      </c>
      <c r="I64" s="46" t="s">
        <v>182</v>
      </c>
      <c r="J64" s="46">
        <v>2.3</v>
      </c>
      <c r="K64" s="52" t="s">
        <v>224</v>
      </c>
      <c r="L64" s="37">
        <v>3</v>
      </c>
      <c r="M64" s="42">
        <v>122</v>
      </c>
      <c r="N64" s="43"/>
      <c r="O64" s="44">
        <v>122</v>
      </c>
    </row>
    <row r="65" spans="1:15" ht="12.75">
      <c r="A65" s="28">
        <v>61</v>
      </c>
      <c r="B65" s="29">
        <v>324</v>
      </c>
      <c r="C65" s="30" t="s">
        <v>225</v>
      </c>
      <c r="D65" s="31" t="s">
        <v>226</v>
      </c>
      <c r="E65" s="32">
        <v>34989</v>
      </c>
      <c r="F65" s="33" t="s">
        <v>32</v>
      </c>
      <c r="G65" s="33" t="s">
        <v>33</v>
      </c>
      <c r="H65" s="34" t="s">
        <v>21</v>
      </c>
      <c r="I65" s="35" t="s">
        <v>28</v>
      </c>
      <c r="J65" s="35">
        <v>11.6</v>
      </c>
      <c r="K65" s="36" t="s">
        <v>227</v>
      </c>
      <c r="L65" s="37">
        <v>18</v>
      </c>
      <c r="M65" s="42">
        <v>121</v>
      </c>
      <c r="N65" s="43"/>
      <c r="O65" s="44">
        <v>121</v>
      </c>
    </row>
    <row r="66" spans="1:15" ht="12.75">
      <c r="A66" s="28">
        <v>62</v>
      </c>
      <c r="B66" s="29">
        <v>20</v>
      </c>
      <c r="C66" s="30" t="s">
        <v>228</v>
      </c>
      <c r="D66" s="31" t="s">
        <v>229</v>
      </c>
      <c r="E66" s="32">
        <v>35226</v>
      </c>
      <c r="F66" s="33" t="s">
        <v>46</v>
      </c>
      <c r="G66" s="33" t="s">
        <v>47</v>
      </c>
      <c r="H66" s="34" t="s">
        <v>21</v>
      </c>
      <c r="I66" s="35" t="s">
        <v>22</v>
      </c>
      <c r="J66" s="35">
        <v>2.3</v>
      </c>
      <c r="K66" s="36" t="s">
        <v>230</v>
      </c>
      <c r="L66" s="37">
        <v>10</v>
      </c>
      <c r="M66" s="42">
        <v>120</v>
      </c>
      <c r="N66" s="43"/>
      <c r="O66" s="44">
        <v>120</v>
      </c>
    </row>
    <row r="67" spans="1:15" ht="12.75">
      <c r="A67" s="28">
        <v>63</v>
      </c>
      <c r="B67" s="29">
        <v>52</v>
      </c>
      <c r="C67" s="30" t="s">
        <v>231</v>
      </c>
      <c r="D67" s="31" t="s">
        <v>232</v>
      </c>
      <c r="E67" s="32">
        <v>34961</v>
      </c>
      <c r="F67" s="33" t="s">
        <v>46</v>
      </c>
      <c r="G67" s="33" t="s">
        <v>47</v>
      </c>
      <c r="H67" s="34" t="s">
        <v>21</v>
      </c>
      <c r="I67" s="35" t="s">
        <v>28</v>
      </c>
      <c r="J67" s="35">
        <v>2.3</v>
      </c>
      <c r="K67" s="36" t="s">
        <v>233</v>
      </c>
      <c r="L67" s="37">
        <v>19</v>
      </c>
      <c r="M67" s="42">
        <v>119</v>
      </c>
      <c r="N67" s="43"/>
      <c r="O67" s="44">
        <v>119</v>
      </c>
    </row>
    <row r="68" spans="1:15" ht="12.75">
      <c r="A68" s="28">
        <v>64</v>
      </c>
      <c r="B68" s="29">
        <v>450</v>
      </c>
      <c r="C68" s="30" t="s">
        <v>128</v>
      </c>
      <c r="D68" s="31" t="s">
        <v>234</v>
      </c>
      <c r="E68" s="32">
        <v>34660</v>
      </c>
      <c r="F68" s="33" t="s">
        <v>46</v>
      </c>
      <c r="G68" s="33" t="s">
        <v>47</v>
      </c>
      <c r="H68" s="34" t="s">
        <v>21</v>
      </c>
      <c r="I68" s="35" t="s">
        <v>28</v>
      </c>
      <c r="J68" s="35">
        <v>2.3</v>
      </c>
      <c r="K68" s="36" t="s">
        <v>235</v>
      </c>
      <c r="L68" s="37">
        <v>20</v>
      </c>
      <c r="M68" s="42">
        <v>118</v>
      </c>
      <c r="N68" s="43"/>
      <c r="O68" s="44">
        <v>118</v>
      </c>
    </row>
    <row r="69" spans="1:15" ht="12.75">
      <c r="A69" s="28">
        <v>65</v>
      </c>
      <c r="B69" s="29">
        <v>259</v>
      </c>
      <c r="C69" s="30" t="s">
        <v>236</v>
      </c>
      <c r="D69" s="31" t="s">
        <v>237</v>
      </c>
      <c r="E69" s="32">
        <v>36753</v>
      </c>
      <c r="F69" s="33" t="s">
        <v>46</v>
      </c>
      <c r="G69" s="33" t="s">
        <v>47</v>
      </c>
      <c r="H69" s="34" t="s">
        <v>21</v>
      </c>
      <c r="I69" s="35" t="s">
        <v>38</v>
      </c>
      <c r="J69" s="35">
        <v>2.3</v>
      </c>
      <c r="K69" s="36" t="s">
        <v>238</v>
      </c>
      <c r="L69" s="37">
        <v>13</v>
      </c>
      <c r="M69" s="42">
        <v>117</v>
      </c>
      <c r="N69" s="43"/>
      <c r="O69" s="44">
        <v>117</v>
      </c>
    </row>
    <row r="70" spans="1:15" ht="12.75">
      <c r="A70" s="28">
        <v>66</v>
      </c>
      <c r="B70" s="46">
        <v>436</v>
      </c>
      <c r="C70" s="47" t="s">
        <v>239</v>
      </c>
      <c r="D70" s="48" t="s">
        <v>240</v>
      </c>
      <c r="E70" s="49">
        <v>36733</v>
      </c>
      <c r="F70" s="50">
        <v>0</v>
      </c>
      <c r="G70" s="50" t="s">
        <v>27</v>
      </c>
      <c r="H70" s="51" t="s">
        <v>81</v>
      </c>
      <c r="I70" s="46" t="s">
        <v>82</v>
      </c>
      <c r="J70" s="46">
        <v>2.3</v>
      </c>
      <c r="K70" s="52" t="s">
        <v>241</v>
      </c>
      <c r="L70" s="37">
        <v>6</v>
      </c>
      <c r="M70" s="42">
        <v>116</v>
      </c>
      <c r="N70" s="43"/>
      <c r="O70" s="44">
        <v>116</v>
      </c>
    </row>
    <row r="71" spans="1:15" ht="12.75">
      <c r="A71" s="28">
        <v>67</v>
      </c>
      <c r="B71" s="29">
        <v>307</v>
      </c>
      <c r="C71" s="30" t="s">
        <v>242</v>
      </c>
      <c r="D71" s="31" t="s">
        <v>243</v>
      </c>
      <c r="E71" s="32">
        <v>19841</v>
      </c>
      <c r="F71" s="33" t="s">
        <v>37</v>
      </c>
      <c r="G71" s="33" t="s">
        <v>33</v>
      </c>
      <c r="H71" s="34" t="s">
        <v>21</v>
      </c>
      <c r="I71" s="35" t="s">
        <v>28</v>
      </c>
      <c r="J71" s="35">
        <v>11.6</v>
      </c>
      <c r="K71" s="36" t="s">
        <v>244</v>
      </c>
      <c r="L71" s="37">
        <v>21</v>
      </c>
      <c r="M71" s="42">
        <v>115</v>
      </c>
      <c r="N71" s="43"/>
      <c r="O71" s="44">
        <v>115</v>
      </c>
    </row>
    <row r="72" spans="1:15" ht="12.75">
      <c r="A72" s="28">
        <v>68</v>
      </c>
      <c r="B72" s="46">
        <v>652</v>
      </c>
      <c r="C72" s="47" t="s">
        <v>119</v>
      </c>
      <c r="D72" s="48" t="s">
        <v>245</v>
      </c>
      <c r="E72" s="49">
        <v>37622</v>
      </c>
      <c r="F72" s="50" t="s">
        <v>59</v>
      </c>
      <c r="G72" s="50" t="s">
        <v>60</v>
      </c>
      <c r="H72" s="51" t="s">
        <v>81</v>
      </c>
      <c r="I72" s="46" t="s">
        <v>149</v>
      </c>
      <c r="J72" s="46">
        <v>2.3</v>
      </c>
      <c r="K72" s="52" t="s">
        <v>246</v>
      </c>
      <c r="L72" s="37">
        <v>3</v>
      </c>
      <c r="M72" s="42">
        <v>114</v>
      </c>
      <c r="N72" s="43"/>
      <c r="O72" s="44">
        <v>114</v>
      </c>
    </row>
    <row r="73" spans="1:15" ht="12.75">
      <c r="A73" s="28">
        <v>69</v>
      </c>
      <c r="B73" s="29">
        <v>607</v>
      </c>
      <c r="C73" s="30" t="s">
        <v>247</v>
      </c>
      <c r="D73" s="31" t="s">
        <v>248</v>
      </c>
      <c r="E73" s="32">
        <v>37431</v>
      </c>
      <c r="F73" s="33" t="s">
        <v>26</v>
      </c>
      <c r="G73" s="33" t="s">
        <v>170</v>
      </c>
      <c r="H73" s="34" t="s">
        <v>21</v>
      </c>
      <c r="I73" s="35" t="s">
        <v>112</v>
      </c>
      <c r="J73" s="35">
        <v>2.3</v>
      </c>
      <c r="K73" s="36" t="s">
        <v>249</v>
      </c>
      <c r="L73" s="37">
        <v>12</v>
      </c>
      <c r="M73" s="42">
        <v>113</v>
      </c>
      <c r="N73" s="43"/>
      <c r="O73" s="44">
        <v>113</v>
      </c>
    </row>
    <row r="74" spans="1:15" ht="12.75">
      <c r="A74" s="28">
        <v>70</v>
      </c>
      <c r="B74" s="46">
        <v>114</v>
      </c>
      <c r="C74" s="47" t="s">
        <v>250</v>
      </c>
      <c r="D74" s="48" t="s">
        <v>251</v>
      </c>
      <c r="E74" s="49">
        <v>37189</v>
      </c>
      <c r="F74" s="50" t="s">
        <v>32</v>
      </c>
      <c r="G74" s="50" t="s">
        <v>33</v>
      </c>
      <c r="H74" s="51" t="s">
        <v>81</v>
      </c>
      <c r="I74" s="46" t="s">
        <v>149</v>
      </c>
      <c r="J74" s="46">
        <v>2.3</v>
      </c>
      <c r="K74" s="52" t="s">
        <v>252</v>
      </c>
      <c r="L74" s="37">
        <v>4</v>
      </c>
      <c r="M74" s="42">
        <v>112</v>
      </c>
      <c r="N74" s="43"/>
      <c r="O74" s="44">
        <v>112</v>
      </c>
    </row>
    <row r="75" spans="1:15" ht="12.75">
      <c r="A75" s="28">
        <v>71</v>
      </c>
      <c r="B75" s="46">
        <v>415</v>
      </c>
      <c r="C75" s="47" t="s">
        <v>253</v>
      </c>
      <c r="D75" s="48" t="s">
        <v>254</v>
      </c>
      <c r="E75" s="49">
        <v>37893</v>
      </c>
      <c r="F75" s="50" t="s">
        <v>147</v>
      </c>
      <c r="G75" s="50" t="s">
        <v>148</v>
      </c>
      <c r="H75" s="51" t="s">
        <v>81</v>
      </c>
      <c r="I75" s="46" t="s">
        <v>149</v>
      </c>
      <c r="J75" s="46">
        <v>2.3</v>
      </c>
      <c r="K75" s="52" t="s">
        <v>255</v>
      </c>
      <c r="L75" s="37">
        <v>5</v>
      </c>
      <c r="M75" s="42">
        <v>111</v>
      </c>
      <c r="N75" s="43"/>
      <c r="O75" s="44">
        <v>111</v>
      </c>
    </row>
    <row r="76" spans="1:15" ht="12.75">
      <c r="A76" s="28">
        <v>72</v>
      </c>
      <c r="B76" s="29">
        <v>269</v>
      </c>
      <c r="C76" s="30" t="s">
        <v>62</v>
      </c>
      <c r="D76" s="31" t="s">
        <v>256</v>
      </c>
      <c r="E76" s="32">
        <v>32504</v>
      </c>
      <c r="F76" s="33" t="s">
        <v>26</v>
      </c>
      <c r="G76" s="33" t="s">
        <v>27</v>
      </c>
      <c r="H76" s="34" t="s">
        <v>21</v>
      </c>
      <c r="I76" s="35" t="s">
        <v>28</v>
      </c>
      <c r="J76" s="35">
        <v>2.3</v>
      </c>
      <c r="K76" s="36" t="s">
        <v>257</v>
      </c>
      <c r="L76" s="37">
        <v>22</v>
      </c>
      <c r="M76" s="42">
        <v>110</v>
      </c>
      <c r="N76" s="43"/>
      <c r="O76" s="44">
        <v>110</v>
      </c>
    </row>
    <row r="77" spans="1:15" ht="12.75">
      <c r="A77" s="28">
        <v>73</v>
      </c>
      <c r="B77" s="29">
        <v>417</v>
      </c>
      <c r="C77" s="30" t="s">
        <v>258</v>
      </c>
      <c r="D77" s="31" t="s">
        <v>259</v>
      </c>
      <c r="E77" s="32">
        <v>21738</v>
      </c>
      <c r="F77" s="33" t="s">
        <v>37</v>
      </c>
      <c r="G77" s="33" t="s">
        <v>33</v>
      </c>
      <c r="H77" s="34" t="s">
        <v>21</v>
      </c>
      <c r="I77" s="35" t="s">
        <v>28</v>
      </c>
      <c r="J77" s="35">
        <v>11.6</v>
      </c>
      <c r="K77" s="36" t="s">
        <v>260</v>
      </c>
      <c r="L77" s="37">
        <v>23</v>
      </c>
      <c r="M77" s="42">
        <v>109</v>
      </c>
      <c r="N77" s="43"/>
      <c r="O77" s="44">
        <v>109</v>
      </c>
    </row>
    <row r="78" spans="1:15" ht="12.75">
      <c r="A78" s="28">
        <v>74</v>
      </c>
      <c r="B78" s="29">
        <v>611</v>
      </c>
      <c r="C78" s="30" t="s">
        <v>261</v>
      </c>
      <c r="D78" s="31" t="s">
        <v>262</v>
      </c>
      <c r="E78" s="32">
        <v>37541</v>
      </c>
      <c r="F78" s="33" t="s">
        <v>26</v>
      </c>
      <c r="G78" s="33" t="s">
        <v>170</v>
      </c>
      <c r="H78" s="34" t="s">
        <v>21</v>
      </c>
      <c r="I78" s="35" t="s">
        <v>112</v>
      </c>
      <c r="J78" s="35">
        <v>2.3</v>
      </c>
      <c r="K78" s="36" t="s">
        <v>263</v>
      </c>
      <c r="L78" s="37">
        <v>13</v>
      </c>
      <c r="M78" s="42">
        <v>108</v>
      </c>
      <c r="N78" s="43"/>
      <c r="O78" s="44">
        <v>108</v>
      </c>
    </row>
    <row r="79" spans="1:15" ht="12.75">
      <c r="A79" s="28">
        <v>75</v>
      </c>
      <c r="B79" s="46">
        <v>122</v>
      </c>
      <c r="C79" s="47" t="s">
        <v>190</v>
      </c>
      <c r="D79" s="48" t="s">
        <v>264</v>
      </c>
      <c r="E79" s="49">
        <v>22508</v>
      </c>
      <c r="F79" s="50" t="s">
        <v>37</v>
      </c>
      <c r="G79" s="50" t="s">
        <v>33</v>
      </c>
      <c r="H79" s="51" t="s">
        <v>81</v>
      </c>
      <c r="I79" s="46" t="s">
        <v>178</v>
      </c>
      <c r="J79" s="46">
        <v>11.6</v>
      </c>
      <c r="K79" s="52" t="s">
        <v>265</v>
      </c>
      <c r="L79" s="37">
        <v>2</v>
      </c>
      <c r="M79" s="42">
        <v>107</v>
      </c>
      <c r="N79" s="43">
        <v>1</v>
      </c>
      <c r="O79" s="44">
        <v>107</v>
      </c>
    </row>
    <row r="80" spans="1:15" ht="12.75">
      <c r="A80" s="28">
        <v>76</v>
      </c>
      <c r="B80" s="46">
        <v>633</v>
      </c>
      <c r="C80" s="47" t="s">
        <v>266</v>
      </c>
      <c r="D80" s="48" t="s">
        <v>267</v>
      </c>
      <c r="E80" s="49">
        <v>35335</v>
      </c>
      <c r="F80" s="50" t="s">
        <v>32</v>
      </c>
      <c r="G80" s="50" t="s">
        <v>33</v>
      </c>
      <c r="H80" s="51" t="s">
        <v>81</v>
      </c>
      <c r="I80" s="46" t="s">
        <v>182</v>
      </c>
      <c r="J80" s="46">
        <v>2.3</v>
      </c>
      <c r="K80" s="52" t="s">
        <v>268</v>
      </c>
      <c r="L80" s="37">
        <v>4</v>
      </c>
      <c r="M80" s="42">
        <v>106</v>
      </c>
      <c r="N80" s="43"/>
      <c r="O80" s="44">
        <v>106</v>
      </c>
    </row>
    <row r="81" spans="1:15" ht="12.75">
      <c r="A81" s="28">
        <v>77</v>
      </c>
      <c r="B81" s="46">
        <v>469</v>
      </c>
      <c r="C81" s="47" t="s">
        <v>269</v>
      </c>
      <c r="D81" s="48" t="s">
        <v>191</v>
      </c>
      <c r="E81" s="49">
        <v>36864</v>
      </c>
      <c r="F81" s="50" t="s">
        <v>46</v>
      </c>
      <c r="G81" s="50" t="s">
        <v>47</v>
      </c>
      <c r="H81" s="51" t="s">
        <v>81</v>
      </c>
      <c r="I81" s="46" t="s">
        <v>82</v>
      </c>
      <c r="J81" s="46">
        <v>2.3</v>
      </c>
      <c r="K81" s="52" t="s">
        <v>270</v>
      </c>
      <c r="L81" s="37">
        <v>7</v>
      </c>
      <c r="M81" s="42">
        <v>105</v>
      </c>
      <c r="N81" s="43"/>
      <c r="O81" s="44">
        <v>105</v>
      </c>
    </row>
    <row r="82" spans="1:15" ht="12.75">
      <c r="A82" s="28">
        <v>78</v>
      </c>
      <c r="B82" s="29">
        <v>267</v>
      </c>
      <c r="C82" s="30" t="s">
        <v>137</v>
      </c>
      <c r="D82" s="31" t="s">
        <v>271</v>
      </c>
      <c r="E82" s="32">
        <v>26222</v>
      </c>
      <c r="F82" s="33" t="s">
        <v>26</v>
      </c>
      <c r="G82" s="33" t="s">
        <v>20</v>
      </c>
      <c r="H82" s="34" t="s">
        <v>21</v>
      </c>
      <c r="I82" s="35" t="s">
        <v>28</v>
      </c>
      <c r="J82" s="35">
        <v>2.3</v>
      </c>
      <c r="K82" s="36" t="s">
        <v>272</v>
      </c>
      <c r="L82" s="37">
        <v>24</v>
      </c>
      <c r="M82" s="42">
        <v>104</v>
      </c>
      <c r="N82" s="43"/>
      <c r="O82" s="44">
        <v>104</v>
      </c>
    </row>
    <row r="83" spans="1:15" ht="12.75">
      <c r="A83" s="28">
        <v>79</v>
      </c>
      <c r="B83" s="46">
        <v>740</v>
      </c>
      <c r="C83" s="47" t="s">
        <v>273</v>
      </c>
      <c r="D83" s="48" t="s">
        <v>274</v>
      </c>
      <c r="E83" s="49">
        <v>36236</v>
      </c>
      <c r="F83" s="50" t="s">
        <v>59</v>
      </c>
      <c r="G83" s="50" t="s">
        <v>60</v>
      </c>
      <c r="H83" s="51" t="s">
        <v>81</v>
      </c>
      <c r="I83" s="46" t="s">
        <v>82</v>
      </c>
      <c r="J83" s="46">
        <v>2.3</v>
      </c>
      <c r="K83" s="52" t="s">
        <v>275</v>
      </c>
      <c r="L83" s="37">
        <v>8</v>
      </c>
      <c r="M83" s="42">
        <v>103</v>
      </c>
      <c r="N83" s="43"/>
      <c r="O83" s="44">
        <v>103</v>
      </c>
    </row>
    <row r="84" spans="1:15" ht="12.75">
      <c r="A84" s="28">
        <v>80</v>
      </c>
      <c r="B84" s="29">
        <v>621</v>
      </c>
      <c r="C84" s="30" t="s">
        <v>276</v>
      </c>
      <c r="D84" s="31" t="s">
        <v>277</v>
      </c>
      <c r="E84" s="32">
        <v>37271</v>
      </c>
      <c r="F84" s="33" t="s">
        <v>46</v>
      </c>
      <c r="G84" s="33" t="s">
        <v>47</v>
      </c>
      <c r="H84" s="34" t="s">
        <v>21</v>
      </c>
      <c r="I84" s="35" t="s">
        <v>112</v>
      </c>
      <c r="J84" s="35">
        <v>2.3</v>
      </c>
      <c r="K84" s="36" t="s">
        <v>278</v>
      </c>
      <c r="L84" s="37">
        <v>14</v>
      </c>
      <c r="M84" s="42">
        <v>102</v>
      </c>
      <c r="N84" s="43"/>
      <c r="O84" s="44">
        <v>102</v>
      </c>
    </row>
    <row r="85" spans="1:15" ht="12.75">
      <c r="A85" s="28">
        <v>81</v>
      </c>
      <c r="B85" s="29">
        <v>448</v>
      </c>
      <c r="C85" s="30" t="s">
        <v>279</v>
      </c>
      <c r="D85" s="31" t="s">
        <v>280</v>
      </c>
      <c r="E85" s="32">
        <v>24406</v>
      </c>
      <c r="F85" s="33" t="s">
        <v>37</v>
      </c>
      <c r="G85" s="33" t="s">
        <v>33</v>
      </c>
      <c r="H85" s="34" t="s">
        <v>21</v>
      </c>
      <c r="I85" s="35" t="s">
        <v>28</v>
      </c>
      <c r="J85" s="35">
        <v>11.6</v>
      </c>
      <c r="K85" s="36" t="s">
        <v>281</v>
      </c>
      <c r="L85" s="37">
        <v>25</v>
      </c>
      <c r="M85" s="42">
        <v>101</v>
      </c>
      <c r="N85" s="43"/>
      <c r="O85" s="44">
        <v>101</v>
      </c>
    </row>
    <row r="86" spans="1:15" ht="12.75">
      <c r="A86" s="28">
        <v>82</v>
      </c>
      <c r="B86" s="29">
        <v>674</v>
      </c>
      <c r="C86" s="30" t="s">
        <v>282</v>
      </c>
      <c r="D86" s="31" t="s">
        <v>283</v>
      </c>
      <c r="E86" s="32">
        <v>26805</v>
      </c>
      <c r="F86" s="33" t="s">
        <v>46</v>
      </c>
      <c r="G86" s="33" t="s">
        <v>47</v>
      </c>
      <c r="H86" s="34" t="s">
        <v>21</v>
      </c>
      <c r="I86" s="35" t="s">
        <v>28</v>
      </c>
      <c r="J86" s="35">
        <v>2.3</v>
      </c>
      <c r="K86" s="36" t="s">
        <v>284</v>
      </c>
      <c r="L86" s="37">
        <v>26</v>
      </c>
      <c r="M86" s="42">
        <v>100</v>
      </c>
      <c r="N86" s="43"/>
      <c r="O86" s="44">
        <v>100</v>
      </c>
    </row>
    <row r="87" spans="1:15" ht="12.75">
      <c r="A87" s="28">
        <v>83</v>
      </c>
      <c r="B87" s="29">
        <v>291</v>
      </c>
      <c r="C87" s="30" t="s">
        <v>92</v>
      </c>
      <c r="D87" s="31" t="s">
        <v>285</v>
      </c>
      <c r="E87" s="32">
        <v>37860</v>
      </c>
      <c r="F87" s="33" t="s">
        <v>64</v>
      </c>
      <c r="G87" s="33" t="s">
        <v>65</v>
      </c>
      <c r="H87" s="34" t="s">
        <v>21</v>
      </c>
      <c r="I87" s="35" t="s">
        <v>112</v>
      </c>
      <c r="J87" s="35">
        <v>2.3</v>
      </c>
      <c r="K87" s="36" t="s">
        <v>286</v>
      </c>
      <c r="L87" s="37">
        <v>15</v>
      </c>
      <c r="M87" s="42">
        <v>99</v>
      </c>
      <c r="N87" s="43"/>
      <c r="O87" s="44">
        <v>99</v>
      </c>
    </row>
    <row r="88" spans="1:15" ht="12.75">
      <c r="A88" s="28">
        <v>84</v>
      </c>
      <c r="B88" s="46">
        <v>153</v>
      </c>
      <c r="C88" s="47" t="s">
        <v>287</v>
      </c>
      <c r="D88" s="48" t="s">
        <v>288</v>
      </c>
      <c r="E88" s="49">
        <v>37300</v>
      </c>
      <c r="F88" s="50" t="s">
        <v>64</v>
      </c>
      <c r="G88" s="50" t="s">
        <v>65</v>
      </c>
      <c r="H88" s="51" t="s">
        <v>81</v>
      </c>
      <c r="I88" s="46" t="s">
        <v>149</v>
      </c>
      <c r="J88" s="46">
        <v>2.3</v>
      </c>
      <c r="K88" s="52" t="s">
        <v>289</v>
      </c>
      <c r="L88" s="37">
        <v>6</v>
      </c>
      <c r="M88" s="42">
        <v>98</v>
      </c>
      <c r="N88" s="43"/>
      <c r="O88" s="44">
        <v>98</v>
      </c>
    </row>
    <row r="89" spans="1:15" ht="12.75">
      <c r="A89" s="28">
        <v>85</v>
      </c>
      <c r="B89" s="29">
        <v>567</v>
      </c>
      <c r="C89" s="30" t="s">
        <v>290</v>
      </c>
      <c r="D89" s="31" t="s">
        <v>291</v>
      </c>
      <c r="E89" s="32">
        <v>36894</v>
      </c>
      <c r="F89" s="33" t="s">
        <v>46</v>
      </c>
      <c r="G89" s="33" t="s">
        <v>47</v>
      </c>
      <c r="H89" s="34" t="s">
        <v>21</v>
      </c>
      <c r="I89" s="35" t="s">
        <v>112</v>
      </c>
      <c r="J89" s="35">
        <v>2.3</v>
      </c>
      <c r="K89" s="36" t="s">
        <v>292</v>
      </c>
      <c r="L89" s="37">
        <v>16</v>
      </c>
      <c r="M89" s="42">
        <v>97</v>
      </c>
      <c r="N89" s="43"/>
      <c r="O89" s="44">
        <v>97</v>
      </c>
    </row>
    <row r="90" spans="1:15" ht="12.75">
      <c r="A90" s="28">
        <v>86</v>
      </c>
      <c r="B90" s="46">
        <v>719</v>
      </c>
      <c r="C90" s="47" t="s">
        <v>266</v>
      </c>
      <c r="D90" s="48" t="s">
        <v>293</v>
      </c>
      <c r="E90" s="49">
        <v>37039</v>
      </c>
      <c r="F90" s="50" t="s">
        <v>26</v>
      </c>
      <c r="G90" s="50" t="s">
        <v>170</v>
      </c>
      <c r="H90" s="51" t="s">
        <v>81</v>
      </c>
      <c r="I90" s="46" t="s">
        <v>149</v>
      </c>
      <c r="J90" s="46">
        <v>2.3</v>
      </c>
      <c r="K90" s="52" t="s">
        <v>294</v>
      </c>
      <c r="L90" s="37">
        <v>7</v>
      </c>
      <c r="M90" s="42">
        <v>96</v>
      </c>
      <c r="N90" s="43"/>
      <c r="O90" s="44">
        <v>96</v>
      </c>
    </row>
    <row r="91" spans="1:15" ht="12.75">
      <c r="A91" s="28">
        <v>87</v>
      </c>
      <c r="B91" s="29">
        <v>439</v>
      </c>
      <c r="C91" s="30" t="s">
        <v>295</v>
      </c>
      <c r="D91" s="31" t="s">
        <v>296</v>
      </c>
      <c r="E91" s="32">
        <v>37892</v>
      </c>
      <c r="F91" s="33" t="s">
        <v>86</v>
      </c>
      <c r="G91" s="33" t="s">
        <v>87</v>
      </c>
      <c r="H91" s="34" t="s">
        <v>21</v>
      </c>
      <c r="I91" s="35" t="s">
        <v>112</v>
      </c>
      <c r="J91" s="35">
        <v>2.3</v>
      </c>
      <c r="K91" s="36" t="s">
        <v>297</v>
      </c>
      <c r="L91" s="37">
        <v>17</v>
      </c>
      <c r="M91" s="42">
        <v>95</v>
      </c>
      <c r="N91" s="43"/>
      <c r="O91" s="44">
        <v>95</v>
      </c>
    </row>
    <row r="92" spans="1:15" ht="12.75">
      <c r="A92" s="28">
        <v>88</v>
      </c>
      <c r="B92" s="46">
        <v>220</v>
      </c>
      <c r="C92" s="47" t="s">
        <v>298</v>
      </c>
      <c r="D92" s="48" t="s">
        <v>299</v>
      </c>
      <c r="E92" s="49">
        <v>37335</v>
      </c>
      <c r="F92" s="50" t="s">
        <v>42</v>
      </c>
      <c r="G92" s="50" t="s">
        <v>27</v>
      </c>
      <c r="H92" s="51" t="s">
        <v>81</v>
      </c>
      <c r="I92" s="46" t="s">
        <v>149</v>
      </c>
      <c r="J92" s="46">
        <v>2.3</v>
      </c>
      <c r="K92" s="52" t="s">
        <v>300</v>
      </c>
      <c r="L92" s="37">
        <v>8</v>
      </c>
      <c r="M92" s="42">
        <v>94</v>
      </c>
      <c r="N92" s="43"/>
      <c r="O92" s="44">
        <v>94</v>
      </c>
    </row>
    <row r="93" spans="1:15" ht="12.75">
      <c r="A93" s="28">
        <v>89</v>
      </c>
      <c r="B93" s="46">
        <v>661</v>
      </c>
      <c r="C93" s="47" t="s">
        <v>301</v>
      </c>
      <c r="D93" s="48" t="s">
        <v>302</v>
      </c>
      <c r="E93" s="49">
        <v>36176</v>
      </c>
      <c r="F93" s="50" t="s">
        <v>86</v>
      </c>
      <c r="G93" s="50" t="s">
        <v>87</v>
      </c>
      <c r="H93" s="51" t="s">
        <v>81</v>
      </c>
      <c r="I93" s="46" t="s">
        <v>82</v>
      </c>
      <c r="J93" s="46">
        <v>2.3</v>
      </c>
      <c r="K93" s="52" t="s">
        <v>303</v>
      </c>
      <c r="L93" s="37">
        <v>9</v>
      </c>
      <c r="M93" s="42">
        <v>93</v>
      </c>
      <c r="N93" s="43"/>
      <c r="O93" s="44">
        <v>93</v>
      </c>
    </row>
    <row r="94" spans="1:15" ht="12.75">
      <c r="A94" s="28">
        <v>90</v>
      </c>
      <c r="B94" s="29">
        <v>623</v>
      </c>
      <c r="C94" s="30" t="s">
        <v>304</v>
      </c>
      <c r="D94" s="31" t="s">
        <v>305</v>
      </c>
      <c r="E94" s="32">
        <v>37054</v>
      </c>
      <c r="F94" s="33" t="s">
        <v>46</v>
      </c>
      <c r="G94" s="33" t="s">
        <v>47</v>
      </c>
      <c r="H94" s="34" t="s">
        <v>21</v>
      </c>
      <c r="I94" s="35" t="s">
        <v>112</v>
      </c>
      <c r="J94" s="35">
        <v>2.3</v>
      </c>
      <c r="K94" s="36" t="s">
        <v>306</v>
      </c>
      <c r="L94" s="37">
        <v>18</v>
      </c>
      <c r="M94" s="42">
        <v>92</v>
      </c>
      <c r="N94" s="43"/>
      <c r="O94" s="44">
        <v>92</v>
      </c>
    </row>
    <row r="95" spans="1:15" ht="12.75">
      <c r="A95" s="28">
        <v>91</v>
      </c>
      <c r="B95" s="29">
        <v>36</v>
      </c>
      <c r="C95" s="30" t="s">
        <v>307</v>
      </c>
      <c r="D95" s="31" t="s">
        <v>308</v>
      </c>
      <c r="E95" s="32">
        <v>19946</v>
      </c>
      <c r="F95" s="33" t="s">
        <v>46</v>
      </c>
      <c r="G95" s="33" t="s">
        <v>47</v>
      </c>
      <c r="H95" s="34" t="s">
        <v>21</v>
      </c>
      <c r="I95" s="35" t="s">
        <v>28</v>
      </c>
      <c r="J95" s="35">
        <v>2.3</v>
      </c>
      <c r="K95" s="36" t="s">
        <v>309</v>
      </c>
      <c r="L95" s="37">
        <v>27</v>
      </c>
      <c r="M95" s="42">
        <v>91</v>
      </c>
      <c r="N95" s="43"/>
      <c r="O95" s="44">
        <v>91</v>
      </c>
    </row>
    <row r="96" spans="1:15" ht="12.75">
      <c r="A96" s="28">
        <v>92</v>
      </c>
      <c r="B96" s="46">
        <v>438</v>
      </c>
      <c r="C96" s="47" t="s">
        <v>310</v>
      </c>
      <c r="D96" s="48" t="s">
        <v>311</v>
      </c>
      <c r="E96" s="49">
        <v>37406</v>
      </c>
      <c r="F96" s="50" t="s">
        <v>86</v>
      </c>
      <c r="G96" s="50" t="s">
        <v>87</v>
      </c>
      <c r="H96" s="51" t="s">
        <v>81</v>
      </c>
      <c r="I96" s="46" t="s">
        <v>149</v>
      </c>
      <c r="J96" s="46">
        <v>2.3</v>
      </c>
      <c r="K96" s="52" t="s">
        <v>312</v>
      </c>
      <c r="L96" s="37">
        <v>9</v>
      </c>
      <c r="M96" s="42">
        <v>90</v>
      </c>
      <c r="N96" s="43"/>
      <c r="O96" s="44">
        <v>90</v>
      </c>
    </row>
    <row r="97" spans="1:15" ht="12.75">
      <c r="A97" s="28">
        <v>93</v>
      </c>
      <c r="B97" s="29">
        <v>310</v>
      </c>
      <c r="C97" s="30" t="s">
        <v>313</v>
      </c>
      <c r="D97" s="31" t="s">
        <v>314</v>
      </c>
      <c r="E97" s="32">
        <v>36161</v>
      </c>
      <c r="F97" s="33" t="s">
        <v>59</v>
      </c>
      <c r="G97" s="33" t="s">
        <v>60</v>
      </c>
      <c r="H97" s="34" t="s">
        <v>21</v>
      </c>
      <c r="I97" s="35" t="s">
        <v>38</v>
      </c>
      <c r="J97" s="35">
        <v>2.3</v>
      </c>
      <c r="K97" s="36" t="s">
        <v>315</v>
      </c>
      <c r="L97" s="37">
        <v>14</v>
      </c>
      <c r="M97" s="42">
        <v>89</v>
      </c>
      <c r="N97" s="43"/>
      <c r="O97" s="44">
        <v>89</v>
      </c>
    </row>
    <row r="98" spans="1:15" ht="12.75">
      <c r="A98" s="28">
        <v>94</v>
      </c>
      <c r="B98" s="46">
        <v>429</v>
      </c>
      <c r="C98" s="47" t="s">
        <v>119</v>
      </c>
      <c r="D98" s="48" t="s">
        <v>316</v>
      </c>
      <c r="E98" s="49">
        <v>36912</v>
      </c>
      <c r="F98" s="50" t="s">
        <v>26</v>
      </c>
      <c r="G98" s="50" t="s">
        <v>170</v>
      </c>
      <c r="H98" s="51" t="s">
        <v>81</v>
      </c>
      <c r="I98" s="46" t="s">
        <v>149</v>
      </c>
      <c r="J98" s="46">
        <v>2.3</v>
      </c>
      <c r="K98" s="52" t="s">
        <v>317</v>
      </c>
      <c r="L98" s="37">
        <v>10</v>
      </c>
      <c r="M98" s="42">
        <v>88</v>
      </c>
      <c r="N98" s="43"/>
      <c r="O98" s="44">
        <v>88</v>
      </c>
    </row>
    <row r="99" spans="1:15" ht="12.75">
      <c r="A99" s="28">
        <v>95</v>
      </c>
      <c r="B99" s="46">
        <v>560</v>
      </c>
      <c r="C99" s="47" t="s">
        <v>318</v>
      </c>
      <c r="D99" s="48" t="s">
        <v>319</v>
      </c>
      <c r="E99" s="49">
        <v>37006</v>
      </c>
      <c r="F99" s="50" t="s">
        <v>26</v>
      </c>
      <c r="G99" s="50" t="s">
        <v>170</v>
      </c>
      <c r="H99" s="51" t="s">
        <v>81</v>
      </c>
      <c r="I99" s="46" t="s">
        <v>149</v>
      </c>
      <c r="J99" s="46">
        <v>2.3</v>
      </c>
      <c r="K99" s="52" t="s">
        <v>320</v>
      </c>
      <c r="L99" s="37">
        <v>11</v>
      </c>
      <c r="M99" s="42">
        <v>87</v>
      </c>
      <c r="N99" s="43"/>
      <c r="O99" s="44">
        <v>87</v>
      </c>
    </row>
    <row r="100" spans="1:15" ht="12.75">
      <c r="A100" s="28">
        <v>96</v>
      </c>
      <c r="B100" s="46">
        <v>317</v>
      </c>
      <c r="C100" s="47" t="s">
        <v>321</v>
      </c>
      <c r="D100" s="48" t="s">
        <v>322</v>
      </c>
      <c r="E100" s="49">
        <v>36709</v>
      </c>
      <c r="F100" s="50" t="s">
        <v>26</v>
      </c>
      <c r="G100" s="50" t="s">
        <v>323</v>
      </c>
      <c r="H100" s="51" t="s">
        <v>81</v>
      </c>
      <c r="I100" s="46" t="s">
        <v>82</v>
      </c>
      <c r="J100" s="46">
        <v>2.3</v>
      </c>
      <c r="K100" s="52" t="s">
        <v>324</v>
      </c>
      <c r="L100" s="37">
        <v>10</v>
      </c>
      <c r="M100" s="42">
        <v>86</v>
      </c>
      <c r="N100" s="43"/>
      <c r="O100" s="44">
        <v>86</v>
      </c>
    </row>
    <row r="101" spans="1:15" ht="12.75">
      <c r="A101" s="28">
        <v>97</v>
      </c>
      <c r="B101" s="46">
        <v>178</v>
      </c>
      <c r="C101" s="47" t="s">
        <v>266</v>
      </c>
      <c r="D101" s="48" t="s">
        <v>325</v>
      </c>
      <c r="E101" s="49">
        <v>36943</v>
      </c>
      <c r="F101" s="50" t="s">
        <v>26</v>
      </c>
      <c r="G101" s="50" t="s">
        <v>323</v>
      </c>
      <c r="H101" s="51" t="s">
        <v>81</v>
      </c>
      <c r="I101" s="46" t="s">
        <v>149</v>
      </c>
      <c r="J101" s="46">
        <v>2.3</v>
      </c>
      <c r="K101" s="52" t="s">
        <v>326</v>
      </c>
      <c r="L101" s="37">
        <v>12</v>
      </c>
      <c r="M101" s="42">
        <v>85</v>
      </c>
      <c r="N101" s="43"/>
      <c r="O101" s="44">
        <v>85</v>
      </c>
    </row>
    <row r="102" spans="1:15" ht="12.75">
      <c r="A102" s="28">
        <v>98</v>
      </c>
      <c r="B102" s="46">
        <v>544</v>
      </c>
      <c r="C102" s="47" t="s">
        <v>327</v>
      </c>
      <c r="D102" s="48" t="s">
        <v>328</v>
      </c>
      <c r="E102" s="49">
        <v>35442</v>
      </c>
      <c r="F102" s="50" t="s">
        <v>32</v>
      </c>
      <c r="G102" s="50" t="s">
        <v>33</v>
      </c>
      <c r="H102" s="51" t="s">
        <v>81</v>
      </c>
      <c r="I102" s="46" t="s">
        <v>182</v>
      </c>
      <c r="J102" s="46">
        <v>2.3</v>
      </c>
      <c r="K102" s="52" t="s">
        <v>329</v>
      </c>
      <c r="L102" s="37">
        <v>5</v>
      </c>
      <c r="M102" s="42">
        <v>84</v>
      </c>
      <c r="N102" s="43"/>
      <c r="O102" s="44">
        <v>84</v>
      </c>
    </row>
    <row r="103" spans="1:15" ht="12.75">
      <c r="A103" s="28">
        <v>99</v>
      </c>
      <c r="B103" s="46">
        <v>531</v>
      </c>
      <c r="C103" s="47" t="s">
        <v>330</v>
      </c>
      <c r="D103" s="48" t="s">
        <v>331</v>
      </c>
      <c r="E103" s="49">
        <v>37689</v>
      </c>
      <c r="F103" s="50" t="s">
        <v>147</v>
      </c>
      <c r="G103" s="50" t="s">
        <v>148</v>
      </c>
      <c r="H103" s="51" t="s">
        <v>81</v>
      </c>
      <c r="I103" s="46" t="s">
        <v>149</v>
      </c>
      <c r="J103" s="46">
        <v>2.3</v>
      </c>
      <c r="K103" s="52" t="s">
        <v>332</v>
      </c>
      <c r="L103" s="37">
        <v>13</v>
      </c>
      <c r="M103" s="42">
        <v>83</v>
      </c>
      <c r="N103" s="43"/>
      <c r="O103" s="44">
        <v>83</v>
      </c>
    </row>
    <row r="104" spans="1:15" ht="12.75">
      <c r="A104" s="28">
        <v>100</v>
      </c>
      <c r="B104" s="46">
        <v>399</v>
      </c>
      <c r="C104" s="47" t="s">
        <v>333</v>
      </c>
      <c r="D104" s="48" t="s">
        <v>334</v>
      </c>
      <c r="E104" s="49">
        <v>29183</v>
      </c>
      <c r="F104" s="50" t="s">
        <v>26</v>
      </c>
      <c r="G104" s="50" t="s">
        <v>27</v>
      </c>
      <c r="H104" s="51" t="s">
        <v>81</v>
      </c>
      <c r="I104" s="46" t="s">
        <v>178</v>
      </c>
      <c r="J104" s="46">
        <v>5.8</v>
      </c>
      <c r="K104" s="52" t="s">
        <v>335</v>
      </c>
      <c r="L104" s="37">
        <v>3</v>
      </c>
      <c r="M104" s="42">
        <v>82</v>
      </c>
      <c r="N104" s="43"/>
      <c r="O104" s="44">
        <v>82</v>
      </c>
    </row>
    <row r="105" spans="1:15" ht="12.75">
      <c r="A105" s="28">
        <v>101</v>
      </c>
      <c r="B105" s="29">
        <v>416</v>
      </c>
      <c r="C105" s="30" t="s">
        <v>290</v>
      </c>
      <c r="D105" s="31" t="s">
        <v>336</v>
      </c>
      <c r="E105" s="32">
        <v>36890</v>
      </c>
      <c r="F105" s="33" t="s">
        <v>26</v>
      </c>
      <c r="G105" s="33" t="s">
        <v>323</v>
      </c>
      <c r="H105" s="34" t="s">
        <v>21</v>
      </c>
      <c r="I105" s="35" t="s">
        <v>112</v>
      </c>
      <c r="J105" s="35">
        <v>2.3</v>
      </c>
      <c r="K105" s="36" t="s">
        <v>337</v>
      </c>
      <c r="L105" s="37">
        <v>19</v>
      </c>
      <c r="M105" s="42">
        <v>81</v>
      </c>
      <c r="N105" s="43"/>
      <c r="O105" s="44">
        <v>81</v>
      </c>
    </row>
    <row r="106" spans="1:15" ht="12.75">
      <c r="A106" s="28">
        <v>102</v>
      </c>
      <c r="B106" s="29">
        <v>18</v>
      </c>
      <c r="C106" s="30" t="s">
        <v>30</v>
      </c>
      <c r="D106" s="31" t="s">
        <v>338</v>
      </c>
      <c r="E106" s="32">
        <v>34405</v>
      </c>
      <c r="F106" s="33" t="s">
        <v>32</v>
      </c>
      <c r="G106" s="33" t="s">
        <v>33</v>
      </c>
      <c r="H106" s="34" t="s">
        <v>21</v>
      </c>
      <c r="I106" s="35" t="s">
        <v>28</v>
      </c>
      <c r="J106" s="35">
        <v>11.6</v>
      </c>
      <c r="K106" s="36" t="s">
        <v>339</v>
      </c>
      <c r="L106" s="37">
        <v>28</v>
      </c>
      <c r="M106" s="42">
        <v>80</v>
      </c>
      <c r="N106" s="43"/>
      <c r="O106" s="44">
        <v>80</v>
      </c>
    </row>
    <row r="107" spans="1:15" s="53" customFormat="1" ht="12.75">
      <c r="A107" s="28">
        <v>103</v>
      </c>
      <c r="B107" s="46">
        <v>561</v>
      </c>
      <c r="C107" s="47" t="s">
        <v>340</v>
      </c>
      <c r="D107" s="48" t="s">
        <v>319</v>
      </c>
      <c r="E107" s="49">
        <v>37006</v>
      </c>
      <c r="F107" s="50" t="s">
        <v>26</v>
      </c>
      <c r="G107" s="50" t="s">
        <v>170</v>
      </c>
      <c r="H107" s="51" t="s">
        <v>81</v>
      </c>
      <c r="I107" s="46" t="s">
        <v>149</v>
      </c>
      <c r="J107" s="46">
        <v>2.3</v>
      </c>
      <c r="K107" s="52" t="s">
        <v>341</v>
      </c>
      <c r="L107" s="37">
        <v>14</v>
      </c>
      <c r="M107" s="42">
        <v>79</v>
      </c>
      <c r="N107" s="43"/>
      <c r="O107" s="44">
        <v>79</v>
      </c>
    </row>
    <row r="108" spans="1:15" ht="12.75">
      <c r="A108" s="28">
        <v>104</v>
      </c>
      <c r="B108" s="29">
        <v>200</v>
      </c>
      <c r="C108" s="30" t="s">
        <v>162</v>
      </c>
      <c r="D108" s="31" t="s">
        <v>342</v>
      </c>
      <c r="E108" s="32">
        <v>37848</v>
      </c>
      <c r="F108" s="33" t="s">
        <v>147</v>
      </c>
      <c r="G108" s="33" t="s">
        <v>148</v>
      </c>
      <c r="H108" s="34" t="s">
        <v>21</v>
      </c>
      <c r="I108" s="35" t="s">
        <v>112</v>
      </c>
      <c r="J108" s="35">
        <v>2.3</v>
      </c>
      <c r="K108" s="36" t="s">
        <v>343</v>
      </c>
      <c r="L108" s="37">
        <v>20</v>
      </c>
      <c r="M108" s="42">
        <v>78</v>
      </c>
      <c r="N108" s="43"/>
      <c r="O108" s="44">
        <v>78</v>
      </c>
    </row>
    <row r="109" spans="1:15" ht="12.75">
      <c r="A109" s="28">
        <v>105</v>
      </c>
      <c r="B109" s="29">
        <v>457</v>
      </c>
      <c r="C109" s="30" t="s">
        <v>212</v>
      </c>
      <c r="D109" s="31" t="s">
        <v>344</v>
      </c>
      <c r="E109" s="32">
        <v>28245</v>
      </c>
      <c r="F109" s="33" t="s">
        <v>26</v>
      </c>
      <c r="G109" s="33" t="s">
        <v>177</v>
      </c>
      <c r="H109" s="34" t="s">
        <v>21</v>
      </c>
      <c r="I109" s="35" t="s">
        <v>28</v>
      </c>
      <c r="J109" s="35">
        <v>2.3</v>
      </c>
      <c r="K109" s="36" t="s">
        <v>345</v>
      </c>
      <c r="L109" s="37">
        <v>29</v>
      </c>
      <c r="M109" s="42">
        <v>77</v>
      </c>
      <c r="N109" s="43"/>
      <c r="O109" s="44">
        <v>77</v>
      </c>
    </row>
    <row r="110" spans="1:15" ht="12.75">
      <c r="A110" s="28">
        <v>106</v>
      </c>
      <c r="B110" s="29">
        <v>207</v>
      </c>
      <c r="C110" s="30" t="s">
        <v>313</v>
      </c>
      <c r="D110" s="31" t="s">
        <v>346</v>
      </c>
      <c r="E110" s="32">
        <v>34467</v>
      </c>
      <c r="F110" s="33" t="s">
        <v>26</v>
      </c>
      <c r="G110" s="33" t="s">
        <v>27</v>
      </c>
      <c r="H110" s="34" t="s">
        <v>21</v>
      </c>
      <c r="I110" s="35" t="s">
        <v>28</v>
      </c>
      <c r="J110" s="35">
        <v>2.3</v>
      </c>
      <c r="K110" s="36" t="s">
        <v>347</v>
      </c>
      <c r="L110" s="37">
        <v>30</v>
      </c>
      <c r="M110" s="42">
        <v>76</v>
      </c>
      <c r="N110" s="43"/>
      <c r="O110" s="44">
        <v>76</v>
      </c>
    </row>
    <row r="111" spans="1:15" ht="12.75">
      <c r="A111" s="28">
        <v>107</v>
      </c>
      <c r="B111" s="29">
        <v>71</v>
      </c>
      <c r="C111" s="30" t="s">
        <v>348</v>
      </c>
      <c r="D111" s="31" t="s">
        <v>349</v>
      </c>
      <c r="E111" s="32">
        <v>31491</v>
      </c>
      <c r="F111" s="33" t="s">
        <v>37</v>
      </c>
      <c r="G111" s="33" t="s">
        <v>33</v>
      </c>
      <c r="H111" s="34" t="s">
        <v>21</v>
      </c>
      <c r="I111" s="35" t="s">
        <v>28</v>
      </c>
      <c r="J111" s="35">
        <v>11.6</v>
      </c>
      <c r="K111" s="36" t="s">
        <v>350</v>
      </c>
      <c r="L111" s="37">
        <v>31</v>
      </c>
      <c r="M111" s="42">
        <v>75</v>
      </c>
      <c r="N111" s="43"/>
      <c r="O111" s="44">
        <v>75</v>
      </c>
    </row>
    <row r="112" spans="1:15" ht="12.75">
      <c r="A112" s="28">
        <v>108</v>
      </c>
      <c r="B112" s="29">
        <v>689</v>
      </c>
      <c r="C112" s="30" t="s">
        <v>351</v>
      </c>
      <c r="D112" s="31" t="s">
        <v>352</v>
      </c>
      <c r="E112" s="32">
        <v>30816</v>
      </c>
      <c r="F112" s="33" t="s">
        <v>37</v>
      </c>
      <c r="G112" s="33" t="s">
        <v>33</v>
      </c>
      <c r="H112" s="34" t="s">
        <v>21</v>
      </c>
      <c r="I112" s="35" t="s">
        <v>28</v>
      </c>
      <c r="J112" s="35">
        <v>11.6</v>
      </c>
      <c r="K112" s="36" t="s">
        <v>353</v>
      </c>
      <c r="L112" s="37">
        <v>32</v>
      </c>
      <c r="M112" s="42">
        <v>74</v>
      </c>
      <c r="N112" s="43"/>
      <c r="O112" s="44">
        <v>74</v>
      </c>
    </row>
    <row r="113" spans="1:15" ht="12.75">
      <c r="A113" s="28">
        <v>109</v>
      </c>
      <c r="B113" s="46">
        <v>410</v>
      </c>
      <c r="C113" s="47" t="s">
        <v>354</v>
      </c>
      <c r="D113" s="48" t="s">
        <v>355</v>
      </c>
      <c r="E113" s="49">
        <v>34425</v>
      </c>
      <c r="F113" s="50" t="s">
        <v>46</v>
      </c>
      <c r="G113" s="50" t="s">
        <v>47</v>
      </c>
      <c r="H113" s="51" t="s">
        <v>81</v>
      </c>
      <c r="I113" s="46" t="s">
        <v>178</v>
      </c>
      <c r="J113" s="46">
        <v>2.3</v>
      </c>
      <c r="K113" s="52" t="s">
        <v>356</v>
      </c>
      <c r="L113" s="37">
        <v>4</v>
      </c>
      <c r="M113" s="42">
        <v>73</v>
      </c>
      <c r="N113" s="43"/>
      <c r="O113" s="44">
        <v>73</v>
      </c>
    </row>
    <row r="114" spans="1:15" ht="12.75">
      <c r="A114" s="28">
        <v>110</v>
      </c>
      <c r="B114" s="29">
        <v>301</v>
      </c>
      <c r="C114" s="30" t="s">
        <v>87</v>
      </c>
      <c r="D114" s="31" t="s">
        <v>357</v>
      </c>
      <c r="E114" s="32">
        <v>38150</v>
      </c>
      <c r="F114" s="33" t="s">
        <v>26</v>
      </c>
      <c r="G114" s="33" t="s">
        <v>358</v>
      </c>
      <c r="H114" s="34" t="s">
        <v>21</v>
      </c>
      <c r="I114" s="35" t="s">
        <v>112</v>
      </c>
      <c r="J114" s="35">
        <v>2.3</v>
      </c>
      <c r="K114" s="36" t="s">
        <v>359</v>
      </c>
      <c r="L114" s="37">
        <v>21</v>
      </c>
      <c r="M114" s="42">
        <v>72</v>
      </c>
      <c r="N114" s="43"/>
      <c r="O114" s="44">
        <v>72</v>
      </c>
    </row>
    <row r="115" spans="1:15" ht="12.75">
      <c r="A115" s="28">
        <v>111</v>
      </c>
      <c r="B115" s="46">
        <v>598</v>
      </c>
      <c r="C115" s="47" t="s">
        <v>360</v>
      </c>
      <c r="D115" s="48" t="s">
        <v>361</v>
      </c>
      <c r="E115" s="49">
        <v>35705</v>
      </c>
      <c r="F115" s="50" t="s">
        <v>26</v>
      </c>
      <c r="G115" s="50" t="s">
        <v>20</v>
      </c>
      <c r="H115" s="51" t="s">
        <v>81</v>
      </c>
      <c r="I115" s="46" t="s">
        <v>182</v>
      </c>
      <c r="J115" s="46">
        <v>2.3</v>
      </c>
      <c r="K115" s="52" t="s">
        <v>362</v>
      </c>
      <c r="L115" s="37">
        <v>6</v>
      </c>
      <c r="M115" s="42">
        <v>71</v>
      </c>
      <c r="N115" s="43"/>
      <c r="O115" s="44">
        <v>71</v>
      </c>
    </row>
    <row r="116" spans="1:15" ht="12.75">
      <c r="A116" s="28">
        <v>112</v>
      </c>
      <c r="B116" s="29">
        <v>105</v>
      </c>
      <c r="C116" s="30" t="s">
        <v>30</v>
      </c>
      <c r="D116" s="31" t="s">
        <v>363</v>
      </c>
      <c r="E116" s="32">
        <v>29476</v>
      </c>
      <c r="F116" s="33" t="s">
        <v>37</v>
      </c>
      <c r="G116" s="33" t="s">
        <v>33</v>
      </c>
      <c r="H116" s="34" t="s">
        <v>21</v>
      </c>
      <c r="I116" s="35" t="s">
        <v>28</v>
      </c>
      <c r="J116" s="35">
        <v>11.6</v>
      </c>
      <c r="K116" s="36" t="s">
        <v>364</v>
      </c>
      <c r="L116" s="37">
        <v>33</v>
      </c>
      <c r="M116" s="42">
        <v>70</v>
      </c>
      <c r="N116" s="43"/>
      <c r="O116" s="44">
        <v>70</v>
      </c>
    </row>
    <row r="117" spans="1:15" ht="12.75">
      <c r="A117" s="28">
        <v>113</v>
      </c>
      <c r="B117" s="46">
        <v>302</v>
      </c>
      <c r="C117" s="47" t="s">
        <v>321</v>
      </c>
      <c r="D117" s="48" t="s">
        <v>365</v>
      </c>
      <c r="E117" s="49">
        <v>37370</v>
      </c>
      <c r="F117" s="50" t="s">
        <v>26</v>
      </c>
      <c r="G117" s="50" t="s">
        <v>358</v>
      </c>
      <c r="H117" s="51" t="s">
        <v>81</v>
      </c>
      <c r="I117" s="46" t="s">
        <v>149</v>
      </c>
      <c r="J117" s="46">
        <v>2.3</v>
      </c>
      <c r="K117" s="52" t="s">
        <v>366</v>
      </c>
      <c r="L117" s="37">
        <v>15</v>
      </c>
      <c r="M117" s="42">
        <v>69</v>
      </c>
      <c r="N117" s="43"/>
      <c r="O117" s="44">
        <v>69</v>
      </c>
    </row>
    <row r="118" spans="1:15" ht="12.75">
      <c r="A118" s="28">
        <v>114</v>
      </c>
      <c r="B118" s="46">
        <v>314</v>
      </c>
      <c r="C118" s="47" t="s">
        <v>266</v>
      </c>
      <c r="D118" s="48" t="s">
        <v>367</v>
      </c>
      <c r="E118" s="49">
        <v>36233</v>
      </c>
      <c r="F118" s="50">
        <v>0</v>
      </c>
      <c r="G118" s="50" t="s">
        <v>27</v>
      </c>
      <c r="H118" s="51" t="s">
        <v>81</v>
      </c>
      <c r="I118" s="46" t="s">
        <v>82</v>
      </c>
      <c r="J118" s="46">
        <v>2.3</v>
      </c>
      <c r="K118" s="52" t="s">
        <v>368</v>
      </c>
      <c r="L118" s="37">
        <v>11</v>
      </c>
      <c r="M118" s="42">
        <v>68</v>
      </c>
      <c r="N118" s="43"/>
      <c r="O118" s="44">
        <v>68</v>
      </c>
    </row>
    <row r="119" spans="1:15" ht="12.75">
      <c r="A119" s="28">
        <v>115</v>
      </c>
      <c r="B119" s="46">
        <v>736</v>
      </c>
      <c r="C119" s="47" t="s">
        <v>369</v>
      </c>
      <c r="D119" s="48" t="s">
        <v>370</v>
      </c>
      <c r="E119" s="49">
        <v>37504</v>
      </c>
      <c r="F119" s="50" t="s">
        <v>64</v>
      </c>
      <c r="G119" s="50" t="s">
        <v>65</v>
      </c>
      <c r="H119" s="51" t="s">
        <v>81</v>
      </c>
      <c r="I119" s="46" t="s">
        <v>149</v>
      </c>
      <c r="J119" s="46">
        <v>2.3</v>
      </c>
      <c r="K119" s="52" t="s">
        <v>371</v>
      </c>
      <c r="L119" s="37">
        <v>16</v>
      </c>
      <c r="M119" s="42">
        <v>67</v>
      </c>
      <c r="N119" s="43"/>
      <c r="O119" s="44">
        <v>67</v>
      </c>
    </row>
    <row r="120" spans="1:15" ht="12.75">
      <c r="A120" s="28">
        <v>116</v>
      </c>
      <c r="B120" s="29">
        <v>338</v>
      </c>
      <c r="C120" s="30" t="s">
        <v>24</v>
      </c>
      <c r="D120" s="31" t="s">
        <v>372</v>
      </c>
      <c r="E120" s="32">
        <v>37257</v>
      </c>
      <c r="F120" s="33" t="s">
        <v>59</v>
      </c>
      <c r="G120" s="33" t="s">
        <v>60</v>
      </c>
      <c r="H120" s="34" t="s">
        <v>21</v>
      </c>
      <c r="I120" s="35" t="s">
        <v>112</v>
      </c>
      <c r="J120" s="35">
        <v>2.3</v>
      </c>
      <c r="K120" s="36" t="s">
        <v>373</v>
      </c>
      <c r="L120" s="37">
        <v>22</v>
      </c>
      <c r="M120" s="42">
        <v>66</v>
      </c>
      <c r="N120" s="43"/>
      <c r="O120" s="44">
        <v>66</v>
      </c>
    </row>
    <row r="121" spans="1:15" ht="12.75">
      <c r="A121" s="28">
        <v>117</v>
      </c>
      <c r="B121" s="29">
        <v>729</v>
      </c>
      <c r="C121" s="30" t="s">
        <v>374</v>
      </c>
      <c r="D121" s="31" t="s">
        <v>375</v>
      </c>
      <c r="E121" s="32">
        <v>37876</v>
      </c>
      <c r="F121" s="33" t="s">
        <v>46</v>
      </c>
      <c r="G121" s="33" t="s">
        <v>47</v>
      </c>
      <c r="H121" s="34" t="s">
        <v>21</v>
      </c>
      <c r="I121" s="35" t="s">
        <v>112</v>
      </c>
      <c r="J121" s="35">
        <v>2.3</v>
      </c>
      <c r="K121" s="36" t="s">
        <v>376</v>
      </c>
      <c r="L121" s="37">
        <v>23</v>
      </c>
      <c r="M121" s="42">
        <v>65</v>
      </c>
      <c r="N121" s="43"/>
      <c r="O121" s="44">
        <v>65</v>
      </c>
    </row>
    <row r="122" spans="1:15" ht="12.75">
      <c r="A122" s="28">
        <v>118</v>
      </c>
      <c r="B122" s="46">
        <v>123</v>
      </c>
      <c r="C122" s="47" t="s">
        <v>266</v>
      </c>
      <c r="D122" s="48" t="s">
        <v>377</v>
      </c>
      <c r="E122" s="49">
        <v>36487</v>
      </c>
      <c r="F122" s="50" t="s">
        <v>26</v>
      </c>
      <c r="G122" s="50" t="s">
        <v>170</v>
      </c>
      <c r="H122" s="51" t="s">
        <v>81</v>
      </c>
      <c r="I122" s="46" t="s">
        <v>82</v>
      </c>
      <c r="J122" s="46">
        <v>2.3</v>
      </c>
      <c r="K122" s="52" t="s">
        <v>378</v>
      </c>
      <c r="L122" s="37">
        <v>12</v>
      </c>
      <c r="M122" s="42">
        <v>64</v>
      </c>
      <c r="N122" s="43"/>
      <c r="O122" s="44">
        <v>64</v>
      </c>
    </row>
    <row r="123" spans="1:15" ht="12.75">
      <c r="A123" s="28">
        <v>119</v>
      </c>
      <c r="B123" s="29">
        <v>686</v>
      </c>
      <c r="C123" s="30" t="s">
        <v>137</v>
      </c>
      <c r="D123" s="31" t="s">
        <v>379</v>
      </c>
      <c r="E123" s="32">
        <v>39456</v>
      </c>
      <c r="F123" s="33" t="s">
        <v>26</v>
      </c>
      <c r="G123" s="33" t="s">
        <v>20</v>
      </c>
      <c r="H123" s="34" t="s">
        <v>21</v>
      </c>
      <c r="I123" s="35" t="s">
        <v>112</v>
      </c>
      <c r="J123" s="35">
        <v>2.3</v>
      </c>
      <c r="K123" s="36" t="s">
        <v>380</v>
      </c>
      <c r="L123" s="37">
        <v>24</v>
      </c>
      <c r="M123" s="42">
        <v>63</v>
      </c>
      <c r="N123" s="43">
        <v>2</v>
      </c>
      <c r="O123" s="44">
        <v>126</v>
      </c>
    </row>
    <row r="124" spans="1:15" ht="12.75">
      <c r="A124" s="28">
        <v>120</v>
      </c>
      <c r="B124" s="29">
        <v>999</v>
      </c>
      <c r="C124" s="30" t="s">
        <v>30</v>
      </c>
      <c r="D124" s="31" t="s">
        <v>379</v>
      </c>
      <c r="E124" s="32">
        <v>28248</v>
      </c>
      <c r="F124" s="33" t="s">
        <v>26</v>
      </c>
      <c r="G124" s="33" t="s">
        <v>20</v>
      </c>
      <c r="H124" s="34" t="s">
        <v>21</v>
      </c>
      <c r="I124" s="35" t="s">
        <v>28</v>
      </c>
      <c r="J124" s="35">
        <v>2.3</v>
      </c>
      <c r="K124" s="36" t="s">
        <v>381</v>
      </c>
      <c r="L124" s="37">
        <v>34</v>
      </c>
      <c r="M124" s="42">
        <v>62</v>
      </c>
      <c r="N124" s="43">
        <v>2</v>
      </c>
      <c r="O124" s="44">
        <v>124</v>
      </c>
    </row>
    <row r="125" spans="1:15" ht="12.75">
      <c r="A125" s="28">
        <v>121</v>
      </c>
      <c r="B125" s="29">
        <v>460</v>
      </c>
      <c r="C125" s="30" t="s">
        <v>231</v>
      </c>
      <c r="D125" s="31" t="s">
        <v>200</v>
      </c>
      <c r="E125" s="32">
        <v>37145</v>
      </c>
      <c r="F125" s="33" t="s">
        <v>46</v>
      </c>
      <c r="G125" s="33" t="s">
        <v>47</v>
      </c>
      <c r="H125" s="34" t="s">
        <v>21</v>
      </c>
      <c r="I125" s="35" t="s">
        <v>112</v>
      </c>
      <c r="J125" s="35">
        <v>2.3</v>
      </c>
      <c r="K125" s="36" t="s">
        <v>382</v>
      </c>
      <c r="L125" s="37">
        <v>25</v>
      </c>
      <c r="M125" s="42">
        <v>61</v>
      </c>
      <c r="N125" s="43"/>
      <c r="O125" s="44">
        <v>61</v>
      </c>
    </row>
    <row r="126" spans="1:15" ht="12.75">
      <c r="A126" s="28">
        <v>122</v>
      </c>
      <c r="B126" s="29">
        <v>640</v>
      </c>
      <c r="C126" s="30" t="s">
        <v>383</v>
      </c>
      <c r="D126" s="31" t="s">
        <v>384</v>
      </c>
      <c r="E126" s="32">
        <v>37591</v>
      </c>
      <c r="F126" s="33" t="s">
        <v>46</v>
      </c>
      <c r="G126" s="33" t="s">
        <v>47</v>
      </c>
      <c r="H126" s="34" t="s">
        <v>21</v>
      </c>
      <c r="I126" s="35" t="s">
        <v>112</v>
      </c>
      <c r="J126" s="35">
        <v>2.3</v>
      </c>
      <c r="K126" s="36" t="s">
        <v>385</v>
      </c>
      <c r="L126" s="37">
        <v>26</v>
      </c>
      <c r="M126" s="42">
        <v>60</v>
      </c>
      <c r="N126" s="43"/>
      <c r="O126" s="44">
        <v>60</v>
      </c>
    </row>
    <row r="127" spans="1:15" ht="12.75">
      <c r="A127" s="28">
        <v>123</v>
      </c>
      <c r="B127" s="46">
        <v>557</v>
      </c>
      <c r="C127" s="47" t="s">
        <v>386</v>
      </c>
      <c r="D127" s="48" t="s">
        <v>387</v>
      </c>
      <c r="E127" s="49">
        <v>36743</v>
      </c>
      <c r="F127" s="50" t="s">
        <v>32</v>
      </c>
      <c r="G127" s="50" t="s">
        <v>33</v>
      </c>
      <c r="H127" s="51" t="s">
        <v>81</v>
      </c>
      <c r="I127" s="46" t="s">
        <v>82</v>
      </c>
      <c r="J127" s="46">
        <v>2.3</v>
      </c>
      <c r="K127" s="52" t="s">
        <v>388</v>
      </c>
      <c r="L127" s="37">
        <v>13</v>
      </c>
      <c r="M127" s="42">
        <v>59</v>
      </c>
      <c r="N127" s="43"/>
      <c r="O127" s="44">
        <v>59</v>
      </c>
    </row>
    <row r="128" spans="1:15" ht="12.75">
      <c r="A128" s="28">
        <v>124</v>
      </c>
      <c r="B128" s="29">
        <v>659</v>
      </c>
      <c r="C128" s="30" t="s">
        <v>389</v>
      </c>
      <c r="D128" s="31" t="s">
        <v>390</v>
      </c>
      <c r="E128" s="32">
        <v>37117</v>
      </c>
      <c r="F128" s="33" t="s">
        <v>26</v>
      </c>
      <c r="G128" s="33" t="s">
        <v>170</v>
      </c>
      <c r="H128" s="34" t="s">
        <v>21</v>
      </c>
      <c r="I128" s="35" t="s">
        <v>112</v>
      </c>
      <c r="J128" s="35">
        <v>2.3</v>
      </c>
      <c r="K128" s="36" t="s">
        <v>391</v>
      </c>
      <c r="L128" s="37">
        <v>27</v>
      </c>
      <c r="M128" s="42">
        <v>58</v>
      </c>
      <c r="N128" s="43"/>
      <c r="O128" s="44">
        <v>58</v>
      </c>
    </row>
    <row r="129" spans="1:15" ht="12.75">
      <c r="A129" s="28">
        <v>125</v>
      </c>
      <c r="B129" s="46">
        <v>124</v>
      </c>
      <c r="C129" s="47" t="s">
        <v>287</v>
      </c>
      <c r="D129" s="48" t="s">
        <v>392</v>
      </c>
      <c r="E129" s="49">
        <v>37488</v>
      </c>
      <c r="F129" s="50" t="s">
        <v>32</v>
      </c>
      <c r="G129" s="50" t="s">
        <v>33</v>
      </c>
      <c r="H129" s="51" t="s">
        <v>81</v>
      </c>
      <c r="I129" s="46" t="s">
        <v>149</v>
      </c>
      <c r="J129" s="46">
        <v>2.3</v>
      </c>
      <c r="K129" s="52" t="s">
        <v>393</v>
      </c>
      <c r="L129" s="37">
        <v>17</v>
      </c>
      <c r="M129" s="42">
        <v>57</v>
      </c>
      <c r="N129" s="43"/>
      <c r="O129" s="44">
        <v>57</v>
      </c>
    </row>
    <row r="130" spans="1:15" ht="12.75">
      <c r="A130" s="28">
        <v>126</v>
      </c>
      <c r="B130" s="46">
        <v>164</v>
      </c>
      <c r="C130" s="47" t="s">
        <v>394</v>
      </c>
      <c r="D130" s="48" t="s">
        <v>395</v>
      </c>
      <c r="E130" s="49">
        <v>28142</v>
      </c>
      <c r="F130" s="50" t="s">
        <v>37</v>
      </c>
      <c r="G130" s="50" t="s">
        <v>33</v>
      </c>
      <c r="H130" s="51" t="s">
        <v>81</v>
      </c>
      <c r="I130" s="46" t="s">
        <v>178</v>
      </c>
      <c r="J130" s="46">
        <v>11.6</v>
      </c>
      <c r="K130" s="52" t="s">
        <v>396</v>
      </c>
      <c r="L130" s="37">
        <v>5</v>
      </c>
      <c r="M130" s="42">
        <v>56</v>
      </c>
      <c r="N130" s="43"/>
      <c r="O130" s="44">
        <v>56</v>
      </c>
    </row>
    <row r="131" spans="1:15" ht="12.75">
      <c r="A131" s="28">
        <v>127</v>
      </c>
      <c r="B131" s="29">
        <v>680</v>
      </c>
      <c r="C131" s="30" t="s">
        <v>397</v>
      </c>
      <c r="D131" s="31" t="s">
        <v>398</v>
      </c>
      <c r="E131" s="32">
        <v>21039</v>
      </c>
      <c r="F131" s="33" t="s">
        <v>37</v>
      </c>
      <c r="G131" s="33" t="s">
        <v>33</v>
      </c>
      <c r="H131" s="34" t="s">
        <v>21</v>
      </c>
      <c r="I131" s="35" t="s">
        <v>28</v>
      </c>
      <c r="J131" s="35">
        <v>2.3</v>
      </c>
      <c r="K131" s="36" t="s">
        <v>399</v>
      </c>
      <c r="L131" s="37">
        <v>35</v>
      </c>
      <c r="M131" s="42">
        <v>55</v>
      </c>
      <c r="N131" s="43"/>
      <c r="O131" s="44">
        <v>55</v>
      </c>
    </row>
    <row r="132" spans="1:15" ht="12.75">
      <c r="A132" s="28">
        <v>128</v>
      </c>
      <c r="B132" s="29">
        <v>694</v>
      </c>
      <c r="C132" s="30" t="s">
        <v>62</v>
      </c>
      <c r="D132" s="31" t="s">
        <v>400</v>
      </c>
      <c r="E132" s="32">
        <v>36913</v>
      </c>
      <c r="F132" s="33" t="s">
        <v>26</v>
      </c>
      <c r="G132" s="33" t="s">
        <v>170</v>
      </c>
      <c r="H132" s="34" t="s">
        <v>21</v>
      </c>
      <c r="I132" s="35" t="s">
        <v>112</v>
      </c>
      <c r="J132" s="35">
        <v>2.3</v>
      </c>
      <c r="K132" s="36" t="s">
        <v>401</v>
      </c>
      <c r="L132" s="37">
        <v>28</v>
      </c>
      <c r="M132" s="42">
        <v>54</v>
      </c>
      <c r="N132" s="43"/>
      <c r="O132" s="44">
        <v>54</v>
      </c>
    </row>
    <row r="133" spans="1:15" ht="12.75">
      <c r="A133" s="28">
        <v>129</v>
      </c>
      <c r="B133" s="29">
        <v>79</v>
      </c>
      <c r="C133" s="30" t="s">
        <v>313</v>
      </c>
      <c r="D133" s="31" t="s">
        <v>402</v>
      </c>
      <c r="E133" s="32">
        <v>34233</v>
      </c>
      <c r="F133" s="33" t="s">
        <v>26</v>
      </c>
      <c r="G133" s="33" t="s">
        <v>403</v>
      </c>
      <c r="H133" s="34" t="s">
        <v>21</v>
      </c>
      <c r="I133" s="35" t="s">
        <v>28</v>
      </c>
      <c r="J133" s="35">
        <v>2.3</v>
      </c>
      <c r="K133" s="36" t="s">
        <v>404</v>
      </c>
      <c r="L133" s="37">
        <v>36</v>
      </c>
      <c r="M133" s="42">
        <v>53</v>
      </c>
      <c r="N133" s="43"/>
      <c r="O133" s="44">
        <v>53</v>
      </c>
    </row>
    <row r="134" spans="1:15" ht="12.75">
      <c r="A134" s="28">
        <v>130</v>
      </c>
      <c r="B134" s="29">
        <v>367</v>
      </c>
      <c r="C134" s="30" t="s">
        <v>95</v>
      </c>
      <c r="D134" s="31" t="s">
        <v>405</v>
      </c>
      <c r="E134" s="32">
        <v>37996</v>
      </c>
      <c r="F134" s="33" t="s">
        <v>26</v>
      </c>
      <c r="G134" s="33" t="s">
        <v>406</v>
      </c>
      <c r="H134" s="34" t="s">
        <v>21</v>
      </c>
      <c r="I134" s="35" t="s">
        <v>112</v>
      </c>
      <c r="J134" s="35">
        <v>2.3</v>
      </c>
      <c r="K134" s="36" t="s">
        <v>407</v>
      </c>
      <c r="L134" s="37">
        <v>29</v>
      </c>
      <c r="M134" s="42">
        <v>52</v>
      </c>
      <c r="N134" s="43"/>
      <c r="O134" s="44">
        <v>52</v>
      </c>
    </row>
    <row r="135" spans="1:15" ht="12.75">
      <c r="A135" s="28">
        <v>131</v>
      </c>
      <c r="B135" s="29">
        <v>368</v>
      </c>
      <c r="C135" s="30" t="s">
        <v>408</v>
      </c>
      <c r="D135" s="31" t="s">
        <v>405</v>
      </c>
      <c r="E135" s="32">
        <v>27621</v>
      </c>
      <c r="F135" s="33" t="s">
        <v>26</v>
      </c>
      <c r="G135" s="33" t="s">
        <v>409</v>
      </c>
      <c r="H135" s="34" t="s">
        <v>21</v>
      </c>
      <c r="I135" s="35" t="s">
        <v>28</v>
      </c>
      <c r="J135" s="35">
        <v>2.3</v>
      </c>
      <c r="K135" s="36" t="s">
        <v>410</v>
      </c>
      <c r="L135" s="37">
        <v>37</v>
      </c>
      <c r="M135" s="42">
        <v>51</v>
      </c>
      <c r="N135" s="43"/>
      <c r="O135" s="44">
        <v>51</v>
      </c>
    </row>
    <row r="136" spans="1:15" ht="12.75">
      <c r="A136" s="28">
        <v>132</v>
      </c>
      <c r="B136" s="29">
        <v>488</v>
      </c>
      <c r="C136" s="30" t="s">
        <v>411</v>
      </c>
      <c r="D136" s="31" t="s">
        <v>412</v>
      </c>
      <c r="E136" s="32">
        <v>21785</v>
      </c>
      <c r="F136" s="33" t="s">
        <v>46</v>
      </c>
      <c r="G136" s="33" t="s">
        <v>47</v>
      </c>
      <c r="H136" s="34" t="s">
        <v>21</v>
      </c>
      <c r="I136" s="35" t="s">
        <v>28</v>
      </c>
      <c r="J136" s="35">
        <v>2.3</v>
      </c>
      <c r="K136" s="36" t="s">
        <v>413</v>
      </c>
      <c r="L136" s="37">
        <v>38</v>
      </c>
      <c r="M136" s="42">
        <v>50</v>
      </c>
      <c r="N136" s="43"/>
      <c r="O136" s="44">
        <v>50</v>
      </c>
    </row>
    <row r="137" spans="1:15" ht="12.75">
      <c r="A137" s="28">
        <v>133</v>
      </c>
      <c r="B137" s="29">
        <v>359</v>
      </c>
      <c r="C137" s="30" t="s">
        <v>414</v>
      </c>
      <c r="D137" s="31" t="s">
        <v>415</v>
      </c>
      <c r="E137" s="32">
        <v>26023</v>
      </c>
      <c r="F137" s="33" t="s">
        <v>46</v>
      </c>
      <c r="G137" s="33" t="s">
        <v>47</v>
      </c>
      <c r="H137" s="34" t="s">
        <v>21</v>
      </c>
      <c r="I137" s="35" t="s">
        <v>28</v>
      </c>
      <c r="J137" s="35">
        <v>2.3</v>
      </c>
      <c r="K137" s="36" t="s">
        <v>416</v>
      </c>
      <c r="L137" s="37">
        <v>39</v>
      </c>
      <c r="M137" s="42">
        <v>49</v>
      </c>
      <c r="N137" s="43"/>
      <c r="O137" s="44">
        <v>49</v>
      </c>
    </row>
    <row r="138" spans="1:15" ht="12.75">
      <c r="A138" s="28">
        <v>134</v>
      </c>
      <c r="B138" s="46">
        <v>108</v>
      </c>
      <c r="C138" s="47" t="s">
        <v>417</v>
      </c>
      <c r="D138" s="48" t="s">
        <v>418</v>
      </c>
      <c r="E138" s="49">
        <v>36556</v>
      </c>
      <c r="F138" s="50" t="s">
        <v>26</v>
      </c>
      <c r="G138" s="50" t="s">
        <v>419</v>
      </c>
      <c r="H138" s="51" t="s">
        <v>81</v>
      </c>
      <c r="I138" s="46" t="s">
        <v>82</v>
      </c>
      <c r="J138" s="46">
        <v>2.3</v>
      </c>
      <c r="K138" s="52" t="s">
        <v>420</v>
      </c>
      <c r="L138" s="37">
        <v>14</v>
      </c>
      <c r="M138" s="42">
        <v>48</v>
      </c>
      <c r="N138" s="43"/>
      <c r="O138" s="44">
        <v>48</v>
      </c>
    </row>
    <row r="139" spans="1:15" ht="12.75">
      <c r="A139" s="28">
        <v>135</v>
      </c>
      <c r="B139" s="29">
        <v>577</v>
      </c>
      <c r="C139" s="30" t="s">
        <v>411</v>
      </c>
      <c r="D139" s="31" t="s">
        <v>421</v>
      </c>
      <c r="E139" s="32">
        <v>15670</v>
      </c>
      <c r="F139" s="33" t="s">
        <v>46</v>
      </c>
      <c r="G139" s="33" t="s">
        <v>47</v>
      </c>
      <c r="H139" s="34" t="s">
        <v>21</v>
      </c>
      <c r="I139" s="35" t="s">
        <v>28</v>
      </c>
      <c r="J139" s="35">
        <v>2.3</v>
      </c>
      <c r="K139" s="36" t="s">
        <v>422</v>
      </c>
      <c r="L139" s="37">
        <v>40</v>
      </c>
      <c r="M139" s="42">
        <v>47</v>
      </c>
      <c r="N139" s="43"/>
      <c r="O139" s="44">
        <v>47</v>
      </c>
    </row>
    <row r="140" spans="1:15" ht="12.75">
      <c r="A140" s="28">
        <v>136</v>
      </c>
      <c r="B140" s="46">
        <v>111</v>
      </c>
      <c r="C140" s="47" t="s">
        <v>175</v>
      </c>
      <c r="D140" s="48" t="s">
        <v>423</v>
      </c>
      <c r="E140" s="49">
        <v>27446</v>
      </c>
      <c r="F140" s="50" t="s">
        <v>26</v>
      </c>
      <c r="G140" s="50" t="s">
        <v>424</v>
      </c>
      <c r="H140" s="51" t="s">
        <v>81</v>
      </c>
      <c r="I140" s="46" t="s">
        <v>178</v>
      </c>
      <c r="J140" s="46">
        <v>2.3</v>
      </c>
      <c r="K140" s="52" t="s">
        <v>425</v>
      </c>
      <c r="L140" s="37">
        <v>6</v>
      </c>
      <c r="M140" s="42">
        <v>46</v>
      </c>
      <c r="N140" s="43"/>
      <c r="O140" s="44">
        <v>46</v>
      </c>
    </row>
    <row r="141" spans="1:15" ht="12.75">
      <c r="A141" s="28">
        <v>137</v>
      </c>
      <c r="B141" s="46">
        <v>365</v>
      </c>
      <c r="C141" s="47" t="s">
        <v>426</v>
      </c>
      <c r="D141" s="48" t="s">
        <v>427</v>
      </c>
      <c r="E141" s="49">
        <v>37525</v>
      </c>
      <c r="F141" s="50" t="s">
        <v>26</v>
      </c>
      <c r="G141" s="50" t="s">
        <v>170</v>
      </c>
      <c r="H141" s="51" t="s">
        <v>81</v>
      </c>
      <c r="I141" s="46" t="s">
        <v>149</v>
      </c>
      <c r="J141" s="46">
        <v>2.3</v>
      </c>
      <c r="K141" s="52" t="s">
        <v>428</v>
      </c>
      <c r="L141" s="37">
        <v>18</v>
      </c>
      <c r="M141" s="42">
        <v>45</v>
      </c>
      <c r="N141" s="43"/>
      <c r="O141" s="44">
        <v>45</v>
      </c>
    </row>
    <row r="142" spans="1:15" ht="12.75">
      <c r="A142" s="28">
        <v>138</v>
      </c>
      <c r="B142" s="46">
        <v>698</v>
      </c>
      <c r="C142" s="47" t="s">
        <v>250</v>
      </c>
      <c r="D142" s="48" t="s">
        <v>429</v>
      </c>
      <c r="E142" s="49">
        <v>37867</v>
      </c>
      <c r="F142" s="50" t="s">
        <v>86</v>
      </c>
      <c r="G142" s="50" t="s">
        <v>87</v>
      </c>
      <c r="H142" s="51" t="s">
        <v>81</v>
      </c>
      <c r="I142" s="46" t="s">
        <v>149</v>
      </c>
      <c r="J142" s="46">
        <v>2.3</v>
      </c>
      <c r="K142" s="52" t="s">
        <v>430</v>
      </c>
      <c r="L142" s="37">
        <v>19</v>
      </c>
      <c r="M142" s="42">
        <v>44</v>
      </c>
      <c r="N142" s="43"/>
      <c r="O142" s="44">
        <v>44</v>
      </c>
    </row>
    <row r="143" spans="1:15" ht="12.75">
      <c r="A143" s="28">
        <v>139</v>
      </c>
      <c r="B143" s="46">
        <v>14</v>
      </c>
      <c r="C143" s="47" t="s">
        <v>431</v>
      </c>
      <c r="D143" s="48" t="s">
        <v>432</v>
      </c>
      <c r="E143" s="49">
        <v>26729</v>
      </c>
      <c r="F143" s="50" t="s">
        <v>26</v>
      </c>
      <c r="G143" s="50" t="s">
        <v>20</v>
      </c>
      <c r="H143" s="51" t="s">
        <v>81</v>
      </c>
      <c r="I143" s="46" t="s">
        <v>178</v>
      </c>
      <c r="J143" s="46">
        <v>2.3</v>
      </c>
      <c r="K143" s="52" t="s">
        <v>433</v>
      </c>
      <c r="L143" s="37">
        <v>7</v>
      </c>
      <c r="M143" s="42">
        <v>43</v>
      </c>
      <c r="N143" s="43">
        <v>2</v>
      </c>
      <c r="O143" s="44">
        <v>86</v>
      </c>
    </row>
    <row r="144" spans="1:15" ht="12.75">
      <c r="A144" s="28">
        <v>140</v>
      </c>
      <c r="B144" s="46">
        <v>313</v>
      </c>
      <c r="C144" s="47" t="s">
        <v>434</v>
      </c>
      <c r="D144" s="48" t="s">
        <v>367</v>
      </c>
      <c r="E144" s="49">
        <v>38158</v>
      </c>
      <c r="F144" s="50" t="s">
        <v>26</v>
      </c>
      <c r="G144" s="50" t="s">
        <v>27</v>
      </c>
      <c r="H144" s="51" t="s">
        <v>81</v>
      </c>
      <c r="I144" s="46" t="s">
        <v>149</v>
      </c>
      <c r="J144" s="46">
        <v>2.3</v>
      </c>
      <c r="K144" s="52" t="s">
        <v>435</v>
      </c>
      <c r="L144" s="37">
        <v>20</v>
      </c>
      <c r="M144" s="42">
        <v>42</v>
      </c>
      <c r="N144" s="43"/>
      <c r="O144" s="44">
        <v>42</v>
      </c>
    </row>
    <row r="145" spans="1:15" ht="12.75">
      <c r="A145" s="28">
        <v>141</v>
      </c>
      <c r="B145" s="29">
        <v>15</v>
      </c>
      <c r="C145" s="30" t="s">
        <v>35</v>
      </c>
      <c r="D145" s="31" t="s">
        <v>436</v>
      </c>
      <c r="E145" s="32">
        <v>38005</v>
      </c>
      <c r="F145" s="33" t="s">
        <v>26</v>
      </c>
      <c r="G145" s="33" t="s">
        <v>20</v>
      </c>
      <c r="H145" s="34" t="s">
        <v>21</v>
      </c>
      <c r="I145" s="35" t="s">
        <v>112</v>
      </c>
      <c r="J145" s="35">
        <v>2.3</v>
      </c>
      <c r="K145" s="36" t="s">
        <v>437</v>
      </c>
      <c r="L145" s="37">
        <v>30</v>
      </c>
      <c r="M145" s="42">
        <v>41</v>
      </c>
      <c r="N145" s="43">
        <v>2</v>
      </c>
      <c r="O145" s="44">
        <v>82</v>
      </c>
    </row>
    <row r="146" spans="1:15" ht="12.75">
      <c r="A146" s="28">
        <v>142</v>
      </c>
      <c r="B146" s="46">
        <v>133</v>
      </c>
      <c r="C146" s="47" t="s">
        <v>386</v>
      </c>
      <c r="D146" s="48" t="s">
        <v>438</v>
      </c>
      <c r="E146" s="49">
        <v>37068</v>
      </c>
      <c r="F146" s="50" t="s">
        <v>26</v>
      </c>
      <c r="G146" s="50" t="s">
        <v>170</v>
      </c>
      <c r="H146" s="51" t="s">
        <v>81</v>
      </c>
      <c r="I146" s="46" t="s">
        <v>149</v>
      </c>
      <c r="J146" s="46">
        <v>2.3</v>
      </c>
      <c r="K146" s="52" t="s">
        <v>439</v>
      </c>
      <c r="L146" s="37">
        <v>21</v>
      </c>
      <c r="M146" s="42">
        <v>40</v>
      </c>
      <c r="N146" s="43"/>
      <c r="O146" s="44">
        <v>40</v>
      </c>
    </row>
    <row r="147" spans="1:15" ht="12.75">
      <c r="A147" s="28">
        <v>143</v>
      </c>
      <c r="B147" s="29">
        <v>329</v>
      </c>
      <c r="C147" s="30" t="s">
        <v>440</v>
      </c>
      <c r="D147" s="31" t="s">
        <v>441</v>
      </c>
      <c r="E147" s="32">
        <v>38091</v>
      </c>
      <c r="F147" s="33" t="s">
        <v>26</v>
      </c>
      <c r="G147" s="33" t="s">
        <v>20</v>
      </c>
      <c r="H147" s="34" t="s">
        <v>21</v>
      </c>
      <c r="I147" s="35" t="s">
        <v>112</v>
      </c>
      <c r="J147" s="35">
        <v>2.3</v>
      </c>
      <c r="K147" s="36" t="s">
        <v>442</v>
      </c>
      <c r="L147" s="37">
        <v>31</v>
      </c>
      <c r="M147" s="42">
        <v>39</v>
      </c>
      <c r="N147" s="43"/>
      <c r="O147" s="44">
        <v>39</v>
      </c>
    </row>
    <row r="148" spans="1:15" ht="12.75">
      <c r="A148" s="28">
        <v>144</v>
      </c>
      <c r="B148" s="29">
        <v>129</v>
      </c>
      <c r="C148" s="30" t="s">
        <v>44</v>
      </c>
      <c r="D148" s="31" t="s">
        <v>443</v>
      </c>
      <c r="E148" s="32">
        <v>36478</v>
      </c>
      <c r="F148" s="33" t="s">
        <v>26</v>
      </c>
      <c r="G148" s="33" t="s">
        <v>170</v>
      </c>
      <c r="H148" s="34" t="s">
        <v>21</v>
      </c>
      <c r="I148" s="35" t="s">
        <v>38</v>
      </c>
      <c r="J148" s="35">
        <v>5.8</v>
      </c>
      <c r="K148" s="36" t="s">
        <v>444</v>
      </c>
      <c r="L148" s="37">
        <v>15</v>
      </c>
      <c r="M148" s="42">
        <v>38</v>
      </c>
      <c r="N148" s="43"/>
      <c r="O148" s="44">
        <v>38</v>
      </c>
    </row>
    <row r="149" spans="1:15" ht="12.75">
      <c r="A149" s="28">
        <v>145</v>
      </c>
      <c r="B149" s="29">
        <v>292</v>
      </c>
      <c r="C149" s="30" t="s">
        <v>231</v>
      </c>
      <c r="D149" s="31" t="s">
        <v>285</v>
      </c>
      <c r="E149" s="32">
        <v>36442</v>
      </c>
      <c r="F149" s="33">
        <v>0</v>
      </c>
      <c r="G149" s="33" t="s">
        <v>323</v>
      </c>
      <c r="H149" s="34" t="s">
        <v>21</v>
      </c>
      <c r="I149" s="35" t="s">
        <v>38</v>
      </c>
      <c r="J149" s="35">
        <v>2.3</v>
      </c>
      <c r="K149" s="36" t="s">
        <v>445</v>
      </c>
      <c r="L149" s="37">
        <v>16</v>
      </c>
      <c r="M149" s="42">
        <v>37</v>
      </c>
      <c r="N149" s="43"/>
      <c r="O149" s="44">
        <v>37</v>
      </c>
    </row>
    <row r="150" spans="1:15" ht="12.75">
      <c r="A150" s="28">
        <v>146</v>
      </c>
      <c r="B150" s="46">
        <v>306</v>
      </c>
      <c r="C150" s="47" t="s">
        <v>446</v>
      </c>
      <c r="D150" s="48" t="s">
        <v>447</v>
      </c>
      <c r="E150" s="49">
        <v>29111</v>
      </c>
      <c r="F150" s="50" t="s">
        <v>37</v>
      </c>
      <c r="G150" s="50" t="s">
        <v>27</v>
      </c>
      <c r="H150" s="51" t="s">
        <v>81</v>
      </c>
      <c r="I150" s="46" t="s">
        <v>178</v>
      </c>
      <c r="J150" s="46">
        <v>2.3</v>
      </c>
      <c r="K150" s="52" t="s">
        <v>448</v>
      </c>
      <c r="L150" s="37">
        <v>8</v>
      </c>
      <c r="M150" s="42">
        <v>36</v>
      </c>
      <c r="N150" s="43"/>
      <c r="O150" s="44">
        <v>36</v>
      </c>
    </row>
    <row r="151" spans="1:15" ht="12.75">
      <c r="A151" s="28">
        <v>147</v>
      </c>
      <c r="B151" s="46">
        <v>347</v>
      </c>
      <c r="C151" s="47" t="s">
        <v>449</v>
      </c>
      <c r="D151" s="48" t="s">
        <v>207</v>
      </c>
      <c r="E151" s="49">
        <v>37767</v>
      </c>
      <c r="F151" s="50" t="s">
        <v>208</v>
      </c>
      <c r="G151" s="50" t="s">
        <v>27</v>
      </c>
      <c r="H151" s="51" t="s">
        <v>81</v>
      </c>
      <c r="I151" s="46" t="s">
        <v>149</v>
      </c>
      <c r="J151" s="46">
        <v>2.3</v>
      </c>
      <c r="K151" s="52" t="s">
        <v>450</v>
      </c>
      <c r="L151" s="37">
        <v>22</v>
      </c>
      <c r="M151" s="42">
        <v>35</v>
      </c>
      <c r="N151" s="43"/>
      <c r="O151" s="44">
        <v>35</v>
      </c>
    </row>
    <row r="152" spans="1:15" ht="12.75">
      <c r="A152" s="28">
        <v>148</v>
      </c>
      <c r="B152" s="29">
        <v>510</v>
      </c>
      <c r="C152" s="30" t="s">
        <v>451</v>
      </c>
      <c r="D152" s="31" t="s">
        <v>452</v>
      </c>
      <c r="E152" s="32">
        <v>27890</v>
      </c>
      <c r="F152" s="33" t="s">
        <v>208</v>
      </c>
      <c r="G152" s="33" t="s">
        <v>27</v>
      </c>
      <c r="H152" s="34" t="s">
        <v>21</v>
      </c>
      <c r="I152" s="35" t="s">
        <v>28</v>
      </c>
      <c r="J152" s="35">
        <v>5.8</v>
      </c>
      <c r="K152" s="36" t="s">
        <v>453</v>
      </c>
      <c r="L152" s="37">
        <v>41</v>
      </c>
      <c r="M152" s="42">
        <v>34</v>
      </c>
      <c r="N152" s="43"/>
      <c r="O152" s="44">
        <v>34</v>
      </c>
    </row>
    <row r="153" spans="1:15" ht="12.75">
      <c r="A153" s="28">
        <v>149</v>
      </c>
      <c r="B153" s="29">
        <v>725</v>
      </c>
      <c r="C153" s="30" t="s">
        <v>290</v>
      </c>
      <c r="D153" s="31" t="s">
        <v>454</v>
      </c>
      <c r="E153" s="32">
        <v>36816</v>
      </c>
      <c r="F153" s="33" t="s">
        <v>26</v>
      </c>
      <c r="G153" s="33" t="s">
        <v>170</v>
      </c>
      <c r="H153" s="34" t="s">
        <v>21</v>
      </c>
      <c r="I153" s="35" t="s">
        <v>38</v>
      </c>
      <c r="J153" s="35">
        <v>2.3</v>
      </c>
      <c r="K153" s="36" t="s">
        <v>455</v>
      </c>
      <c r="L153" s="37">
        <v>17</v>
      </c>
      <c r="M153" s="42">
        <v>33</v>
      </c>
      <c r="N153" s="43"/>
      <c r="O153" s="44">
        <v>33</v>
      </c>
    </row>
    <row r="154" spans="1:15" ht="12.75">
      <c r="A154" s="28">
        <v>150</v>
      </c>
      <c r="B154" s="29">
        <v>654</v>
      </c>
      <c r="C154" s="30" t="s">
        <v>24</v>
      </c>
      <c r="D154" s="31" t="s">
        <v>456</v>
      </c>
      <c r="E154" s="32">
        <v>36623</v>
      </c>
      <c r="F154" s="33" t="s">
        <v>26</v>
      </c>
      <c r="G154" s="33" t="s">
        <v>170</v>
      </c>
      <c r="H154" s="34" t="s">
        <v>21</v>
      </c>
      <c r="I154" s="35" t="s">
        <v>38</v>
      </c>
      <c r="J154" s="35">
        <v>2.3</v>
      </c>
      <c r="K154" s="36" t="s">
        <v>457</v>
      </c>
      <c r="L154" s="37">
        <v>18</v>
      </c>
      <c r="M154" s="42">
        <v>32</v>
      </c>
      <c r="N154" s="43"/>
      <c r="O154" s="44">
        <v>32</v>
      </c>
    </row>
    <row r="155" spans="1:15" ht="12.75">
      <c r="A155" s="28">
        <v>151</v>
      </c>
      <c r="B155" s="46">
        <v>345</v>
      </c>
      <c r="C155" s="47" t="s">
        <v>458</v>
      </c>
      <c r="D155" s="48" t="s">
        <v>459</v>
      </c>
      <c r="E155" s="49">
        <v>31336</v>
      </c>
      <c r="F155" s="50" t="s">
        <v>26</v>
      </c>
      <c r="G155" s="50" t="s">
        <v>177</v>
      </c>
      <c r="H155" s="51" t="s">
        <v>81</v>
      </c>
      <c r="I155" s="46" t="s">
        <v>178</v>
      </c>
      <c r="J155" s="46">
        <v>2.3</v>
      </c>
      <c r="K155" s="52" t="s">
        <v>460</v>
      </c>
      <c r="L155" s="37">
        <v>9</v>
      </c>
      <c r="M155" s="42">
        <v>31</v>
      </c>
      <c r="N155" s="43"/>
      <c r="O155" s="44">
        <v>31</v>
      </c>
    </row>
    <row r="156" spans="1:15" ht="12.75">
      <c r="A156" s="28">
        <v>152</v>
      </c>
      <c r="B156" s="46">
        <v>144</v>
      </c>
      <c r="C156" s="47" t="s">
        <v>461</v>
      </c>
      <c r="D156" s="48" t="s">
        <v>462</v>
      </c>
      <c r="E156" s="49">
        <v>26792</v>
      </c>
      <c r="F156" s="50" t="s">
        <v>26</v>
      </c>
      <c r="G156" s="50" t="s">
        <v>27</v>
      </c>
      <c r="H156" s="51" t="s">
        <v>81</v>
      </c>
      <c r="I156" s="46" t="s">
        <v>178</v>
      </c>
      <c r="J156" s="46">
        <v>2.3</v>
      </c>
      <c r="K156" s="52" t="s">
        <v>463</v>
      </c>
      <c r="L156" s="37">
        <v>10</v>
      </c>
      <c r="M156" s="42">
        <v>30</v>
      </c>
      <c r="N156" s="43"/>
      <c r="O156" s="44">
        <v>30</v>
      </c>
    </row>
    <row r="157" spans="1:15" ht="12.75">
      <c r="A157" s="28">
        <v>153</v>
      </c>
      <c r="B157" s="29">
        <v>504</v>
      </c>
      <c r="C157" s="30" t="s">
        <v>464</v>
      </c>
      <c r="D157" s="31" t="s">
        <v>465</v>
      </c>
      <c r="E157" s="32">
        <v>31236</v>
      </c>
      <c r="F157" s="33" t="s">
        <v>26</v>
      </c>
      <c r="G157" s="33" t="s">
        <v>466</v>
      </c>
      <c r="H157" s="34" t="s">
        <v>21</v>
      </c>
      <c r="I157" s="35" t="s">
        <v>28</v>
      </c>
      <c r="J157" s="35">
        <v>11.6</v>
      </c>
      <c r="K157" s="36" t="s">
        <v>467</v>
      </c>
      <c r="L157" s="37">
        <v>42</v>
      </c>
      <c r="M157" s="42">
        <v>29</v>
      </c>
      <c r="N157" s="43"/>
      <c r="O157" s="44">
        <v>29</v>
      </c>
    </row>
    <row r="158" spans="1:15" ht="12.75">
      <c r="A158" s="28">
        <v>154</v>
      </c>
      <c r="B158" s="29">
        <v>337</v>
      </c>
      <c r="C158" s="30" t="s">
        <v>247</v>
      </c>
      <c r="D158" s="31" t="s">
        <v>372</v>
      </c>
      <c r="E158" s="32">
        <v>37987</v>
      </c>
      <c r="F158" s="33" t="s">
        <v>59</v>
      </c>
      <c r="G158" s="33" t="s">
        <v>60</v>
      </c>
      <c r="H158" s="34" t="s">
        <v>21</v>
      </c>
      <c r="I158" s="35" t="s">
        <v>112</v>
      </c>
      <c r="J158" s="35">
        <v>2.3</v>
      </c>
      <c r="K158" s="36" t="s">
        <v>468</v>
      </c>
      <c r="L158" s="37">
        <v>32</v>
      </c>
      <c r="M158" s="42">
        <v>28</v>
      </c>
      <c r="N158" s="43"/>
      <c r="O158" s="44">
        <v>28</v>
      </c>
    </row>
    <row r="159" spans="1:15" ht="12.75">
      <c r="A159" s="28">
        <v>155</v>
      </c>
      <c r="B159" s="46">
        <v>342</v>
      </c>
      <c r="C159" s="47" t="s">
        <v>469</v>
      </c>
      <c r="D159" s="48" t="s">
        <v>470</v>
      </c>
      <c r="E159" s="49">
        <v>33026</v>
      </c>
      <c r="F159" s="50">
        <v>0</v>
      </c>
      <c r="G159" s="50" t="s">
        <v>177</v>
      </c>
      <c r="H159" s="51" t="s">
        <v>81</v>
      </c>
      <c r="I159" s="46" t="s">
        <v>178</v>
      </c>
      <c r="J159" s="46">
        <v>2.3</v>
      </c>
      <c r="K159" s="52" t="s">
        <v>471</v>
      </c>
      <c r="L159" s="37">
        <v>11</v>
      </c>
      <c r="M159" s="42">
        <v>27</v>
      </c>
      <c r="N159" s="43"/>
      <c r="O159" s="44">
        <v>27</v>
      </c>
    </row>
    <row r="160" spans="1:15" ht="12.75">
      <c r="A160" s="28">
        <v>156</v>
      </c>
      <c r="B160" s="29">
        <v>182</v>
      </c>
      <c r="C160" s="30" t="s">
        <v>472</v>
      </c>
      <c r="D160" s="31" t="s">
        <v>473</v>
      </c>
      <c r="E160" s="32">
        <v>36779</v>
      </c>
      <c r="F160" s="33" t="s">
        <v>26</v>
      </c>
      <c r="G160" s="33" t="s">
        <v>170</v>
      </c>
      <c r="H160" s="34" t="s">
        <v>21</v>
      </c>
      <c r="I160" s="35" t="s">
        <v>38</v>
      </c>
      <c r="J160" s="35">
        <v>2.3</v>
      </c>
      <c r="K160" s="36" t="s">
        <v>474</v>
      </c>
      <c r="L160" s="37">
        <v>19</v>
      </c>
      <c r="M160" s="42">
        <v>26</v>
      </c>
      <c r="N160" s="43"/>
      <c r="O160" s="44">
        <v>26</v>
      </c>
    </row>
    <row r="161" spans="1:15" ht="12.75">
      <c r="A161" s="28">
        <v>157</v>
      </c>
      <c r="B161" s="29">
        <v>632</v>
      </c>
      <c r="C161" s="30" t="s">
        <v>475</v>
      </c>
      <c r="D161" s="31" t="s">
        <v>476</v>
      </c>
      <c r="E161" s="32">
        <v>37622</v>
      </c>
      <c r="F161" s="33" t="s">
        <v>59</v>
      </c>
      <c r="G161" s="33" t="s">
        <v>60</v>
      </c>
      <c r="H161" s="34" t="s">
        <v>21</v>
      </c>
      <c r="I161" s="35" t="s">
        <v>112</v>
      </c>
      <c r="J161" s="35">
        <v>2.3</v>
      </c>
      <c r="K161" s="36" t="s">
        <v>477</v>
      </c>
      <c r="L161" s="37">
        <v>33</v>
      </c>
      <c r="M161" s="42">
        <v>25</v>
      </c>
      <c r="N161" s="43"/>
      <c r="O161" s="44">
        <v>25</v>
      </c>
    </row>
    <row r="162" spans="1:15" ht="12.75">
      <c r="A162" s="28">
        <v>158</v>
      </c>
      <c r="B162" s="29">
        <v>181</v>
      </c>
      <c r="C162" s="30" t="s">
        <v>478</v>
      </c>
      <c r="D162" s="31" t="s">
        <v>473</v>
      </c>
      <c r="E162" s="32">
        <v>37581</v>
      </c>
      <c r="F162" s="33" t="s">
        <v>26</v>
      </c>
      <c r="G162" s="33" t="s">
        <v>170</v>
      </c>
      <c r="H162" s="34" t="s">
        <v>21</v>
      </c>
      <c r="I162" s="35" t="s">
        <v>112</v>
      </c>
      <c r="J162" s="35">
        <v>2.3</v>
      </c>
      <c r="K162" s="36" t="s">
        <v>479</v>
      </c>
      <c r="L162" s="37">
        <v>34</v>
      </c>
      <c r="M162" s="42">
        <v>24</v>
      </c>
      <c r="N162" s="43"/>
      <c r="O162" s="44">
        <v>24</v>
      </c>
    </row>
    <row r="163" spans="1:15" ht="12.75">
      <c r="A163" s="28">
        <v>159</v>
      </c>
      <c r="B163" s="46">
        <v>156</v>
      </c>
      <c r="C163" s="47" t="s">
        <v>480</v>
      </c>
      <c r="D163" s="48" t="s">
        <v>481</v>
      </c>
      <c r="E163" s="49">
        <v>27106</v>
      </c>
      <c r="F163" s="50" t="s">
        <v>26</v>
      </c>
      <c r="G163" s="50" t="s">
        <v>323</v>
      </c>
      <c r="H163" s="51" t="s">
        <v>81</v>
      </c>
      <c r="I163" s="46" t="s">
        <v>178</v>
      </c>
      <c r="J163" s="46">
        <v>2.3</v>
      </c>
      <c r="K163" s="52" t="s">
        <v>482</v>
      </c>
      <c r="L163" s="37">
        <v>12</v>
      </c>
      <c r="M163" s="42">
        <v>23</v>
      </c>
      <c r="N163" s="43"/>
      <c r="O163" s="44">
        <v>23</v>
      </c>
    </row>
    <row r="164" spans="1:15" ht="12.75">
      <c r="A164" s="28">
        <v>160</v>
      </c>
      <c r="B164" s="29">
        <v>169</v>
      </c>
      <c r="C164" s="30" t="s">
        <v>483</v>
      </c>
      <c r="D164" s="31" t="s">
        <v>484</v>
      </c>
      <c r="E164" s="32">
        <v>37378</v>
      </c>
      <c r="F164" s="33" t="s">
        <v>46</v>
      </c>
      <c r="G164" s="33" t="s">
        <v>47</v>
      </c>
      <c r="H164" s="34" t="s">
        <v>21</v>
      </c>
      <c r="I164" s="35" t="s">
        <v>112</v>
      </c>
      <c r="J164" s="35">
        <v>2.3</v>
      </c>
      <c r="K164" s="36" t="s">
        <v>485</v>
      </c>
      <c r="L164" s="37">
        <v>35</v>
      </c>
      <c r="M164" s="42">
        <v>22</v>
      </c>
      <c r="N164" s="43"/>
      <c r="O164" s="44">
        <v>22</v>
      </c>
    </row>
    <row r="165" spans="1:15" ht="12.75">
      <c r="A165" s="28">
        <v>161</v>
      </c>
      <c r="B165" s="29">
        <v>475</v>
      </c>
      <c r="C165" s="30" t="s">
        <v>35</v>
      </c>
      <c r="D165" s="31" t="s">
        <v>486</v>
      </c>
      <c r="E165" s="32">
        <v>36912</v>
      </c>
      <c r="F165" s="33" t="s">
        <v>46</v>
      </c>
      <c r="G165" s="33" t="s">
        <v>47</v>
      </c>
      <c r="H165" s="34" t="s">
        <v>21</v>
      </c>
      <c r="I165" s="35" t="s">
        <v>112</v>
      </c>
      <c r="J165" s="35">
        <v>2.3</v>
      </c>
      <c r="K165" s="36" t="s">
        <v>487</v>
      </c>
      <c r="L165" s="37">
        <v>36</v>
      </c>
      <c r="M165" s="42">
        <v>21</v>
      </c>
      <c r="N165" s="43"/>
      <c r="O165" s="44">
        <v>21</v>
      </c>
    </row>
    <row r="166" spans="1:15" ht="12.75">
      <c r="A166" s="28">
        <v>162</v>
      </c>
      <c r="B166" s="46">
        <v>7</v>
      </c>
      <c r="C166" s="47" t="s">
        <v>488</v>
      </c>
      <c r="D166" s="48" t="s">
        <v>489</v>
      </c>
      <c r="E166" s="49">
        <v>28298</v>
      </c>
      <c r="F166" s="50" t="s">
        <v>26</v>
      </c>
      <c r="G166" s="50" t="s">
        <v>490</v>
      </c>
      <c r="H166" s="51" t="s">
        <v>81</v>
      </c>
      <c r="I166" s="46" t="s">
        <v>178</v>
      </c>
      <c r="J166" s="46">
        <v>2.3</v>
      </c>
      <c r="K166" s="52" t="s">
        <v>491</v>
      </c>
      <c r="L166" s="37">
        <v>13</v>
      </c>
      <c r="M166" s="42">
        <v>20</v>
      </c>
      <c r="N166" s="43"/>
      <c r="O166" s="44">
        <v>20</v>
      </c>
    </row>
    <row r="167" spans="1:15" ht="12.75">
      <c r="A167" s="28">
        <v>163</v>
      </c>
      <c r="B167" s="46">
        <v>383</v>
      </c>
      <c r="C167" s="47" t="s">
        <v>253</v>
      </c>
      <c r="D167" s="48" t="s">
        <v>492</v>
      </c>
      <c r="E167" s="49">
        <v>36728</v>
      </c>
      <c r="F167" s="50" t="s">
        <v>26</v>
      </c>
      <c r="G167" s="50" t="s">
        <v>323</v>
      </c>
      <c r="H167" s="51" t="s">
        <v>81</v>
      </c>
      <c r="I167" s="46" t="s">
        <v>82</v>
      </c>
      <c r="J167" s="46">
        <v>2.3</v>
      </c>
      <c r="K167" s="52" t="s">
        <v>493</v>
      </c>
      <c r="L167" s="37">
        <v>15</v>
      </c>
      <c r="M167" s="42">
        <v>19</v>
      </c>
      <c r="N167" s="43"/>
      <c r="O167" s="44">
        <v>19</v>
      </c>
    </row>
    <row r="168" spans="1:15" ht="12.75">
      <c r="A168" s="28">
        <v>164</v>
      </c>
      <c r="B168" s="46">
        <v>28</v>
      </c>
      <c r="C168" s="47" t="s">
        <v>494</v>
      </c>
      <c r="D168" s="48" t="s">
        <v>495</v>
      </c>
      <c r="E168" s="49">
        <v>36794</v>
      </c>
      <c r="F168" s="50" t="s">
        <v>26</v>
      </c>
      <c r="G168" s="50" t="s">
        <v>323</v>
      </c>
      <c r="H168" s="51" t="s">
        <v>81</v>
      </c>
      <c r="I168" s="46" t="s">
        <v>82</v>
      </c>
      <c r="J168" s="46">
        <v>2.3</v>
      </c>
      <c r="K168" s="52" t="s">
        <v>496</v>
      </c>
      <c r="L168" s="37">
        <v>16</v>
      </c>
      <c r="M168" s="42">
        <v>18</v>
      </c>
      <c r="N168" s="43"/>
      <c r="O168" s="44">
        <v>18</v>
      </c>
    </row>
    <row r="169" spans="1:15" ht="12.75">
      <c r="A169" s="28">
        <v>165</v>
      </c>
      <c r="B169" s="46">
        <v>487</v>
      </c>
      <c r="C169" s="47" t="s">
        <v>497</v>
      </c>
      <c r="D169" s="48" t="s">
        <v>498</v>
      </c>
      <c r="E169" s="49">
        <v>28338</v>
      </c>
      <c r="F169" s="50" t="s">
        <v>26</v>
      </c>
      <c r="G169" s="50" t="s">
        <v>177</v>
      </c>
      <c r="H169" s="51" t="s">
        <v>81</v>
      </c>
      <c r="I169" s="46" t="s">
        <v>178</v>
      </c>
      <c r="J169" s="46">
        <v>2.3</v>
      </c>
      <c r="K169" s="52" t="s">
        <v>499</v>
      </c>
      <c r="L169" s="37">
        <v>14</v>
      </c>
      <c r="M169" s="42">
        <v>17</v>
      </c>
      <c r="N169" s="43"/>
      <c r="O169" s="44">
        <v>17</v>
      </c>
    </row>
    <row r="170" spans="1:15" ht="12.75">
      <c r="A170" s="28">
        <v>166</v>
      </c>
      <c r="B170" s="46">
        <v>148</v>
      </c>
      <c r="C170" s="47" t="s">
        <v>142</v>
      </c>
      <c r="D170" s="48" t="s">
        <v>500</v>
      </c>
      <c r="E170" s="49">
        <v>38564</v>
      </c>
      <c r="F170" s="50" t="s">
        <v>26</v>
      </c>
      <c r="G170" s="50" t="s">
        <v>27</v>
      </c>
      <c r="H170" s="51" t="s">
        <v>81</v>
      </c>
      <c r="I170" s="46" t="s">
        <v>149</v>
      </c>
      <c r="J170" s="46">
        <v>2.3</v>
      </c>
      <c r="K170" s="52" t="s">
        <v>501</v>
      </c>
      <c r="L170" s="37">
        <v>23</v>
      </c>
      <c r="M170" s="42">
        <v>16</v>
      </c>
      <c r="N170" s="43"/>
      <c r="O170" s="44">
        <v>16</v>
      </c>
    </row>
    <row r="171" spans="1:15" ht="12.75">
      <c r="A171" s="28">
        <v>167</v>
      </c>
      <c r="B171" s="46">
        <v>147</v>
      </c>
      <c r="C171" s="47" t="s">
        <v>502</v>
      </c>
      <c r="D171" s="48" t="s">
        <v>500</v>
      </c>
      <c r="E171" s="49">
        <v>34534</v>
      </c>
      <c r="F171" s="50" t="s">
        <v>26</v>
      </c>
      <c r="G171" s="50" t="s">
        <v>27</v>
      </c>
      <c r="H171" s="51" t="s">
        <v>81</v>
      </c>
      <c r="I171" s="46" t="s">
        <v>178</v>
      </c>
      <c r="J171" s="46">
        <v>2.3</v>
      </c>
      <c r="K171" s="52" t="s">
        <v>503</v>
      </c>
      <c r="L171" s="37">
        <v>15</v>
      </c>
      <c r="M171" s="42">
        <v>15</v>
      </c>
      <c r="N171" s="43"/>
      <c r="O171" s="44">
        <v>15</v>
      </c>
    </row>
    <row r="172" spans="1:15" ht="12.75">
      <c r="A172" s="28">
        <v>168</v>
      </c>
      <c r="B172" s="46">
        <v>546</v>
      </c>
      <c r="C172" s="47" t="s">
        <v>504</v>
      </c>
      <c r="D172" s="48" t="s">
        <v>505</v>
      </c>
      <c r="E172" s="49">
        <v>36693</v>
      </c>
      <c r="F172" s="50" t="s">
        <v>26</v>
      </c>
      <c r="G172" s="50" t="s">
        <v>323</v>
      </c>
      <c r="H172" s="51" t="s">
        <v>81</v>
      </c>
      <c r="I172" s="46" t="s">
        <v>82</v>
      </c>
      <c r="J172" s="46">
        <v>2.3</v>
      </c>
      <c r="K172" s="52" t="s">
        <v>506</v>
      </c>
      <c r="L172" s="37">
        <v>17</v>
      </c>
      <c r="M172" s="42">
        <v>14</v>
      </c>
      <c r="N172" s="43"/>
      <c r="O172" s="44">
        <v>14</v>
      </c>
    </row>
    <row r="173" spans="1:15" ht="12.75">
      <c r="A173" s="28">
        <v>169</v>
      </c>
      <c r="B173" s="29">
        <v>76</v>
      </c>
      <c r="C173" s="30" t="s">
        <v>507</v>
      </c>
      <c r="D173" s="31" t="s">
        <v>508</v>
      </c>
      <c r="E173" s="32">
        <v>39098</v>
      </c>
      <c r="F173" s="33" t="s">
        <v>26</v>
      </c>
      <c r="G173" s="33" t="s">
        <v>27</v>
      </c>
      <c r="H173" s="34" t="s">
        <v>21</v>
      </c>
      <c r="I173" s="35" t="s">
        <v>112</v>
      </c>
      <c r="J173" s="35">
        <v>2.3</v>
      </c>
      <c r="K173" s="36" t="s">
        <v>509</v>
      </c>
      <c r="L173" s="37">
        <v>37</v>
      </c>
      <c r="M173" s="42">
        <v>13</v>
      </c>
      <c r="N173" s="43"/>
      <c r="O173" s="44">
        <v>13</v>
      </c>
    </row>
    <row r="174" spans="1:15" ht="12.75">
      <c r="A174" s="28">
        <v>170</v>
      </c>
      <c r="B174" s="29">
        <v>732</v>
      </c>
      <c r="C174" s="30" t="s">
        <v>510</v>
      </c>
      <c r="D174" s="31" t="s">
        <v>511</v>
      </c>
      <c r="E174" s="32">
        <v>27069</v>
      </c>
      <c r="F174" s="33" t="s">
        <v>26</v>
      </c>
      <c r="G174" s="33" t="s">
        <v>27</v>
      </c>
      <c r="H174" s="34" t="s">
        <v>21</v>
      </c>
      <c r="I174" s="35" t="s">
        <v>28</v>
      </c>
      <c r="J174" s="35">
        <v>2.3</v>
      </c>
      <c r="K174" s="36" t="s">
        <v>512</v>
      </c>
      <c r="L174" s="37">
        <v>43</v>
      </c>
      <c r="M174" s="42">
        <v>12</v>
      </c>
      <c r="N174" s="43"/>
      <c r="O174" s="44">
        <v>12</v>
      </c>
    </row>
    <row r="175" spans="1:15" ht="12.75">
      <c r="A175" s="28">
        <v>171</v>
      </c>
      <c r="B175" s="46">
        <v>32</v>
      </c>
      <c r="C175" s="47" t="s">
        <v>206</v>
      </c>
      <c r="D175" s="48" t="s">
        <v>513</v>
      </c>
      <c r="E175" s="49">
        <v>37991</v>
      </c>
      <c r="F175" s="50" t="s">
        <v>26</v>
      </c>
      <c r="G175" s="50" t="s">
        <v>358</v>
      </c>
      <c r="H175" s="51" t="s">
        <v>81</v>
      </c>
      <c r="I175" s="46" t="s">
        <v>149</v>
      </c>
      <c r="J175" s="46">
        <v>2.3</v>
      </c>
      <c r="K175" s="52" t="s">
        <v>514</v>
      </c>
      <c r="L175" s="37">
        <v>24</v>
      </c>
      <c r="M175" s="42">
        <v>11</v>
      </c>
      <c r="N175" s="43"/>
      <c r="O175" s="44">
        <v>11</v>
      </c>
    </row>
    <row r="176" spans="1:15" ht="12.75">
      <c r="A176" s="28">
        <v>172</v>
      </c>
      <c r="B176" s="29">
        <v>188</v>
      </c>
      <c r="C176" s="30" t="s">
        <v>515</v>
      </c>
      <c r="D176" s="31" t="s">
        <v>516</v>
      </c>
      <c r="E176" s="32">
        <v>36744</v>
      </c>
      <c r="F176" s="33" t="s">
        <v>26</v>
      </c>
      <c r="G176" s="33" t="s">
        <v>323</v>
      </c>
      <c r="H176" s="34" t="s">
        <v>21</v>
      </c>
      <c r="I176" s="35" t="s">
        <v>38</v>
      </c>
      <c r="J176" s="35">
        <v>2.3</v>
      </c>
      <c r="K176" s="36" t="s">
        <v>517</v>
      </c>
      <c r="L176" s="37">
        <v>20</v>
      </c>
      <c r="M176" s="42">
        <v>10</v>
      </c>
      <c r="N176" s="43"/>
      <c r="O176" s="44">
        <v>10</v>
      </c>
    </row>
    <row r="177" spans="1:15" ht="12.75">
      <c r="A177" s="28">
        <v>173</v>
      </c>
      <c r="B177" s="29">
        <v>507</v>
      </c>
      <c r="C177" s="30" t="s">
        <v>193</v>
      </c>
      <c r="D177" s="31" t="s">
        <v>518</v>
      </c>
      <c r="E177" s="32">
        <v>36785</v>
      </c>
      <c r="F177" s="33" t="s">
        <v>26</v>
      </c>
      <c r="G177" s="33" t="s">
        <v>323</v>
      </c>
      <c r="H177" s="34" t="s">
        <v>21</v>
      </c>
      <c r="I177" s="35" t="s">
        <v>38</v>
      </c>
      <c r="J177" s="35">
        <v>2.3</v>
      </c>
      <c r="K177" s="36" t="s">
        <v>519</v>
      </c>
      <c r="L177" s="37">
        <v>21</v>
      </c>
      <c r="M177" s="42">
        <v>9</v>
      </c>
      <c r="N177" s="43"/>
      <c r="O177" s="44">
        <v>9</v>
      </c>
    </row>
    <row r="178" spans="1:15" ht="12.75">
      <c r="A178" s="28">
        <v>174</v>
      </c>
      <c r="B178" s="29">
        <v>656</v>
      </c>
      <c r="C178" s="30" t="s">
        <v>520</v>
      </c>
      <c r="D178" s="31" t="s">
        <v>521</v>
      </c>
      <c r="E178" s="32">
        <v>36630</v>
      </c>
      <c r="F178" s="33" t="s">
        <v>26</v>
      </c>
      <c r="G178" s="33" t="s">
        <v>323</v>
      </c>
      <c r="H178" s="34" t="s">
        <v>21</v>
      </c>
      <c r="I178" s="35" t="s">
        <v>38</v>
      </c>
      <c r="J178" s="35">
        <v>2.3</v>
      </c>
      <c r="K178" s="36" t="s">
        <v>522</v>
      </c>
      <c r="L178" s="37">
        <v>22</v>
      </c>
      <c r="M178" s="42">
        <v>8</v>
      </c>
      <c r="N178" s="43"/>
      <c r="O178" s="44">
        <v>8</v>
      </c>
    </row>
    <row r="179" spans="1:15" ht="12.75">
      <c r="A179" s="28">
        <v>175</v>
      </c>
      <c r="B179" s="29">
        <v>389</v>
      </c>
      <c r="C179" s="30" t="s">
        <v>87</v>
      </c>
      <c r="D179" s="31" t="s">
        <v>523</v>
      </c>
      <c r="E179" s="32">
        <v>37897</v>
      </c>
      <c r="F179" s="33" t="s">
        <v>26</v>
      </c>
      <c r="G179" s="33" t="s">
        <v>27</v>
      </c>
      <c r="H179" s="34" t="s">
        <v>21</v>
      </c>
      <c r="I179" s="35" t="s">
        <v>112</v>
      </c>
      <c r="J179" s="35">
        <v>2.3</v>
      </c>
      <c r="K179" s="36" t="s">
        <v>524</v>
      </c>
      <c r="L179" s="37">
        <v>38</v>
      </c>
      <c r="M179" s="42">
        <v>7</v>
      </c>
      <c r="N179" s="43"/>
      <c r="O179" s="44">
        <v>7</v>
      </c>
    </row>
    <row r="180" spans="1:15" ht="12.75">
      <c r="A180" s="28">
        <v>176</v>
      </c>
      <c r="B180" s="46">
        <v>502</v>
      </c>
      <c r="C180" s="47" t="s">
        <v>525</v>
      </c>
      <c r="D180" s="48" t="s">
        <v>526</v>
      </c>
      <c r="E180" s="49">
        <v>37622</v>
      </c>
      <c r="F180" s="50" t="s">
        <v>59</v>
      </c>
      <c r="G180" s="50" t="s">
        <v>60</v>
      </c>
      <c r="H180" s="51" t="s">
        <v>81</v>
      </c>
      <c r="I180" s="46" t="s">
        <v>149</v>
      </c>
      <c r="J180" s="46">
        <v>2.3</v>
      </c>
      <c r="K180" s="52" t="s">
        <v>527</v>
      </c>
      <c r="L180" s="37">
        <v>25</v>
      </c>
      <c r="M180" s="42">
        <v>6</v>
      </c>
      <c r="N180" s="43"/>
      <c r="O180" s="44">
        <v>6</v>
      </c>
    </row>
    <row r="181" spans="1:15" ht="12.75">
      <c r="A181" s="28">
        <v>177</v>
      </c>
      <c r="B181" s="29">
        <v>109</v>
      </c>
      <c r="C181" s="30" t="s">
        <v>528</v>
      </c>
      <c r="D181" s="31" t="s">
        <v>529</v>
      </c>
      <c r="E181" s="32">
        <v>38949</v>
      </c>
      <c r="F181" s="33" t="s">
        <v>26</v>
      </c>
      <c r="G181" s="33" t="s">
        <v>419</v>
      </c>
      <c r="H181" s="34" t="s">
        <v>21</v>
      </c>
      <c r="I181" s="35" t="s">
        <v>112</v>
      </c>
      <c r="J181" s="35">
        <v>2.3</v>
      </c>
      <c r="K181" s="36" t="s">
        <v>530</v>
      </c>
      <c r="L181" s="37">
        <v>39</v>
      </c>
      <c r="M181" s="42">
        <v>5</v>
      </c>
      <c r="N181" s="43"/>
      <c r="O181" s="44">
        <v>5</v>
      </c>
    </row>
    <row r="182" spans="1:15" ht="12.75">
      <c r="A182" s="28">
        <v>178</v>
      </c>
      <c r="B182" s="29">
        <v>352</v>
      </c>
      <c r="C182" s="30" t="s">
        <v>531</v>
      </c>
      <c r="D182" s="31" t="s">
        <v>532</v>
      </c>
      <c r="E182" s="32">
        <v>40720</v>
      </c>
      <c r="F182" s="33" t="s">
        <v>26</v>
      </c>
      <c r="G182" s="33" t="s">
        <v>533</v>
      </c>
      <c r="H182" s="34" t="s">
        <v>21</v>
      </c>
      <c r="I182" s="35" t="s">
        <v>112</v>
      </c>
      <c r="J182" s="35">
        <v>2.3</v>
      </c>
      <c r="K182" s="36" t="s">
        <v>534</v>
      </c>
      <c r="L182" s="37">
        <v>40</v>
      </c>
      <c r="M182" s="42">
        <v>4</v>
      </c>
      <c r="N182" s="43"/>
      <c r="O182" s="44">
        <v>4</v>
      </c>
    </row>
    <row r="183" spans="1:15" ht="12.75">
      <c r="A183" s="28">
        <v>179</v>
      </c>
      <c r="B183" s="29">
        <v>353</v>
      </c>
      <c r="C183" s="30" t="s">
        <v>62</v>
      </c>
      <c r="D183" s="31" t="s">
        <v>532</v>
      </c>
      <c r="E183" s="32">
        <v>30809</v>
      </c>
      <c r="F183" s="33" t="s">
        <v>26</v>
      </c>
      <c r="G183" s="33" t="s">
        <v>533</v>
      </c>
      <c r="H183" s="34" t="s">
        <v>21</v>
      </c>
      <c r="I183" s="35" t="s">
        <v>28</v>
      </c>
      <c r="J183" s="35">
        <v>11.6</v>
      </c>
      <c r="K183" s="36" t="s">
        <v>535</v>
      </c>
      <c r="L183" s="37">
        <v>44</v>
      </c>
      <c r="M183" s="42">
        <v>3</v>
      </c>
      <c r="N183" s="43"/>
      <c r="O183" s="44">
        <v>3</v>
      </c>
    </row>
    <row r="184" spans="1:15" ht="12.75">
      <c r="A184" s="28">
        <v>180</v>
      </c>
      <c r="B184" s="46">
        <v>493</v>
      </c>
      <c r="C184" s="47" t="s">
        <v>431</v>
      </c>
      <c r="D184" s="48" t="s">
        <v>536</v>
      </c>
      <c r="E184" s="49">
        <v>31540</v>
      </c>
      <c r="F184" s="50" t="s">
        <v>26</v>
      </c>
      <c r="G184" s="50" t="s">
        <v>533</v>
      </c>
      <c r="H184" s="51" t="s">
        <v>81</v>
      </c>
      <c r="I184" s="46" t="s">
        <v>178</v>
      </c>
      <c r="J184" s="46">
        <v>11.6</v>
      </c>
      <c r="K184" s="52" t="s">
        <v>537</v>
      </c>
      <c r="L184" s="37">
        <v>16</v>
      </c>
      <c r="M184" s="42">
        <v>2</v>
      </c>
      <c r="N184" s="43"/>
      <c r="O184" s="44">
        <v>2</v>
      </c>
    </row>
    <row r="185" spans="1:15" ht="12.75">
      <c r="A185" s="28">
        <v>181</v>
      </c>
      <c r="B185" s="46">
        <v>354</v>
      </c>
      <c r="C185" s="47" t="s">
        <v>538</v>
      </c>
      <c r="D185" s="48" t="s">
        <v>539</v>
      </c>
      <c r="E185" s="49">
        <v>41348</v>
      </c>
      <c r="F185" s="50" t="s">
        <v>540</v>
      </c>
      <c r="G185" s="50" t="s">
        <v>533</v>
      </c>
      <c r="H185" s="51" t="s">
        <v>81</v>
      </c>
      <c r="I185" s="46" t="s">
        <v>149</v>
      </c>
      <c r="J185" s="46">
        <v>2.3</v>
      </c>
      <c r="K185" s="52" t="s">
        <v>541</v>
      </c>
      <c r="L185" s="37">
        <v>26</v>
      </c>
      <c r="M185" s="42">
        <v>1</v>
      </c>
      <c r="N185" s="43"/>
      <c r="O185" s="44">
        <v>1</v>
      </c>
    </row>
  </sheetData>
  <sheetProtection/>
  <autoFilter ref="A4:O181">
    <sortState ref="A5:O185">
      <sortCondition sortBy="value" ref="A5:A185"/>
    </sortState>
  </autoFilter>
  <conditionalFormatting sqref="K1 K3 K5:K65536">
    <cfRule type="cellIs" priority="5" dxfId="15" operator="greaterThan" stopIfTrue="1">
      <formula>0</formula>
    </cfRule>
  </conditionalFormatting>
  <conditionalFormatting sqref="H5:H185">
    <cfRule type="cellIs" priority="4" dxfId="16" operator="equal" stopIfTrue="1">
      <formula>"m"</formula>
    </cfRule>
  </conditionalFormatting>
  <conditionalFormatting sqref="L5:L185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1"/>
  <sheetViews>
    <sheetView tabSelected="1" zoomScalePageLayoutView="0" workbookViewId="0" topLeftCell="A1">
      <pane ySplit="4" topLeftCell="A70" activePane="bottomLeft" state="frozen"/>
      <selection pane="topLeft" activeCell="R37" sqref="R37"/>
      <selection pane="bottomLeft" activeCell="E98" sqref="E98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7.8515625" style="3" customWidth="1"/>
    <col min="4" max="4" width="13.421875" style="10" customWidth="1"/>
    <col min="5" max="5" width="11.8515625" style="5" customWidth="1"/>
    <col min="6" max="6" width="13.140625" style="6" customWidth="1"/>
    <col min="7" max="7" width="16.140625" style="6" customWidth="1"/>
    <col min="8" max="8" width="5.57421875" style="7" customWidth="1"/>
    <col min="9" max="9" width="12.140625" style="7" customWidth="1"/>
    <col min="10" max="10" width="7.421875" style="7" bestFit="1" customWidth="1"/>
    <col min="11" max="11" width="10.140625" style="8" customWidth="1"/>
    <col min="12" max="12" width="9.57421875" style="9" customWidth="1"/>
    <col min="13" max="13" width="9.140625" style="9" customWidth="1"/>
    <col min="14" max="14" width="8.8515625" style="9" customWidth="1"/>
    <col min="15" max="15" width="9.140625" style="9" customWidth="1"/>
    <col min="16" max="16" width="7.28125" style="9" customWidth="1"/>
    <col min="17" max="16384" width="9.140625" style="9" customWidth="1"/>
  </cols>
  <sheetData>
    <row r="1" spans="2:4" ht="18" customHeight="1">
      <c r="B1" s="2" t="s">
        <v>0</v>
      </c>
      <c r="D1" s="4"/>
    </row>
    <row r="2" ht="12.75">
      <c r="K2" s="11" t="str">
        <f>'[1]Sarasas'!H1</f>
        <v>2013 m. gruodžio mėn. 21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6" s="7" customFormat="1" ht="21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  <c r="M4" s="24" t="s">
        <v>14</v>
      </c>
      <c r="N4" s="25" t="s">
        <v>15</v>
      </c>
      <c r="O4" s="26" t="s">
        <v>16</v>
      </c>
      <c r="P4" s="54">
        <v>1</v>
      </c>
    </row>
    <row r="5" spans="1:15" ht="12.75">
      <c r="A5" s="55">
        <v>1</v>
      </c>
      <c r="B5" s="29">
        <v>206</v>
      </c>
      <c r="C5" s="30" t="s">
        <v>542</v>
      </c>
      <c r="D5" s="31" t="s">
        <v>346</v>
      </c>
      <c r="E5" s="32">
        <v>32287</v>
      </c>
      <c r="F5" s="33" t="s">
        <v>26</v>
      </c>
      <c r="G5" s="33" t="s">
        <v>543</v>
      </c>
      <c r="H5" s="34" t="s">
        <v>21</v>
      </c>
      <c r="I5" s="35" t="s">
        <v>544</v>
      </c>
      <c r="J5" s="35">
        <v>5.8</v>
      </c>
      <c r="K5" s="36" t="s">
        <v>545</v>
      </c>
      <c r="L5" s="56">
        <f aca="true" t="shared" si="0" ref="L5:L36">SUMPRODUCT(--(I5=$I$5:$I$171),--(K5&gt;$K$5:$K$171))+1</f>
        <v>1</v>
      </c>
      <c r="M5" s="38">
        <f>MAX(A:A)</f>
        <v>167</v>
      </c>
      <c r="N5" s="39"/>
      <c r="O5" s="40">
        <f aca="true" t="shared" si="1" ref="O5:O36">IF((N5&gt;1),M5*2*$P$4,M5*$P$4)</f>
        <v>167</v>
      </c>
    </row>
    <row r="6" spans="1:15" ht="12.75">
      <c r="A6" s="55">
        <v>2</v>
      </c>
      <c r="B6" s="29">
        <v>731</v>
      </c>
      <c r="C6" s="30" t="s">
        <v>546</v>
      </c>
      <c r="D6" s="31" t="s">
        <v>547</v>
      </c>
      <c r="E6" s="32">
        <v>29036</v>
      </c>
      <c r="F6" s="33" t="s">
        <v>100</v>
      </c>
      <c r="G6" s="33" t="s">
        <v>543</v>
      </c>
      <c r="H6" s="34" t="s">
        <v>21</v>
      </c>
      <c r="I6" s="35" t="s">
        <v>544</v>
      </c>
      <c r="J6" s="35">
        <v>5.8</v>
      </c>
      <c r="K6" s="36" t="s">
        <v>548</v>
      </c>
      <c r="L6" s="56">
        <f t="shared" si="0"/>
        <v>2</v>
      </c>
      <c r="M6" s="42">
        <f aca="true" t="shared" si="2" ref="M6:M37">M5-1</f>
        <v>166</v>
      </c>
      <c r="N6" s="43"/>
      <c r="O6" s="44">
        <f t="shared" si="1"/>
        <v>166</v>
      </c>
    </row>
    <row r="7" spans="1:15" ht="12.75">
      <c r="A7" s="55">
        <v>3</v>
      </c>
      <c r="B7" s="29">
        <v>335</v>
      </c>
      <c r="C7" s="30" t="s">
        <v>549</v>
      </c>
      <c r="D7" s="31" t="s">
        <v>550</v>
      </c>
      <c r="E7" s="32">
        <v>30698</v>
      </c>
      <c r="F7" s="33" t="s">
        <v>26</v>
      </c>
      <c r="G7" s="33" t="s">
        <v>543</v>
      </c>
      <c r="H7" s="34" t="s">
        <v>21</v>
      </c>
      <c r="I7" s="35" t="s">
        <v>544</v>
      </c>
      <c r="J7" s="35">
        <v>5.8</v>
      </c>
      <c r="K7" s="36" t="s">
        <v>551</v>
      </c>
      <c r="L7" s="56">
        <f t="shared" si="0"/>
        <v>3</v>
      </c>
      <c r="M7" s="42">
        <f t="shared" si="2"/>
        <v>165</v>
      </c>
      <c r="N7" s="43"/>
      <c r="O7" s="44">
        <f t="shared" si="1"/>
        <v>165</v>
      </c>
    </row>
    <row r="8" spans="1:15" ht="12.75">
      <c r="A8" s="55">
        <v>4</v>
      </c>
      <c r="B8" s="29">
        <v>266</v>
      </c>
      <c r="C8" s="30" t="s">
        <v>159</v>
      </c>
      <c r="D8" s="31" t="s">
        <v>271</v>
      </c>
      <c r="E8" s="32">
        <v>29870</v>
      </c>
      <c r="F8" s="33" t="s">
        <v>100</v>
      </c>
      <c r="G8" s="33" t="s">
        <v>543</v>
      </c>
      <c r="H8" s="34" t="s">
        <v>21</v>
      </c>
      <c r="I8" s="35" t="s">
        <v>544</v>
      </c>
      <c r="J8" s="35">
        <v>5.8</v>
      </c>
      <c r="K8" s="36" t="s">
        <v>552</v>
      </c>
      <c r="L8" s="56">
        <f t="shared" si="0"/>
        <v>4</v>
      </c>
      <c r="M8" s="42">
        <f t="shared" si="2"/>
        <v>164</v>
      </c>
      <c r="N8" s="43"/>
      <c r="O8" s="44">
        <f t="shared" si="1"/>
        <v>164</v>
      </c>
    </row>
    <row r="9" spans="1:15" ht="12.75">
      <c r="A9" s="55">
        <v>5</v>
      </c>
      <c r="B9" s="29">
        <v>548</v>
      </c>
      <c r="C9" s="30" t="s">
        <v>553</v>
      </c>
      <c r="D9" s="31" t="s">
        <v>554</v>
      </c>
      <c r="E9" s="32">
        <v>34834</v>
      </c>
      <c r="F9" s="33" t="s">
        <v>26</v>
      </c>
      <c r="G9" s="33" t="s">
        <v>555</v>
      </c>
      <c r="H9" s="34" t="s">
        <v>21</v>
      </c>
      <c r="I9" s="35" t="s">
        <v>544</v>
      </c>
      <c r="J9" s="35">
        <v>5.8</v>
      </c>
      <c r="K9" s="36" t="s">
        <v>556</v>
      </c>
      <c r="L9" s="56">
        <f t="shared" si="0"/>
        <v>5</v>
      </c>
      <c r="M9" s="42">
        <f t="shared" si="2"/>
        <v>163</v>
      </c>
      <c r="N9" s="43"/>
      <c r="O9" s="44">
        <f t="shared" si="1"/>
        <v>163</v>
      </c>
    </row>
    <row r="10" spans="1:15" ht="12.75">
      <c r="A10" s="55">
        <v>6</v>
      </c>
      <c r="B10" s="29">
        <v>587</v>
      </c>
      <c r="C10" s="30" t="s">
        <v>549</v>
      </c>
      <c r="D10" s="31" t="s">
        <v>557</v>
      </c>
      <c r="E10" s="32">
        <v>35228</v>
      </c>
      <c r="F10" s="33" t="s">
        <v>86</v>
      </c>
      <c r="G10" s="33" t="s">
        <v>87</v>
      </c>
      <c r="H10" s="34" t="s">
        <v>21</v>
      </c>
      <c r="I10" s="35" t="s">
        <v>544</v>
      </c>
      <c r="J10" s="35">
        <v>5.8</v>
      </c>
      <c r="K10" s="36" t="s">
        <v>558</v>
      </c>
      <c r="L10" s="56">
        <f t="shared" si="0"/>
        <v>6</v>
      </c>
      <c r="M10" s="42">
        <f t="shared" si="2"/>
        <v>162</v>
      </c>
      <c r="N10" s="43"/>
      <c r="O10" s="44">
        <f t="shared" si="1"/>
        <v>162</v>
      </c>
    </row>
    <row r="11" spans="1:15" ht="12.75">
      <c r="A11" s="55">
        <v>7</v>
      </c>
      <c r="B11" s="29">
        <v>550</v>
      </c>
      <c r="C11" s="30" t="s">
        <v>559</v>
      </c>
      <c r="D11" s="31" t="s">
        <v>560</v>
      </c>
      <c r="E11" s="32">
        <v>34880</v>
      </c>
      <c r="F11" s="33" t="s">
        <v>26</v>
      </c>
      <c r="G11" s="33" t="s">
        <v>555</v>
      </c>
      <c r="H11" s="34" t="s">
        <v>21</v>
      </c>
      <c r="I11" s="35" t="s">
        <v>544</v>
      </c>
      <c r="J11" s="35">
        <v>5.8</v>
      </c>
      <c r="K11" s="36" t="s">
        <v>561</v>
      </c>
      <c r="L11" s="56">
        <f t="shared" si="0"/>
        <v>7</v>
      </c>
      <c r="M11" s="42">
        <f t="shared" si="2"/>
        <v>161</v>
      </c>
      <c r="N11" s="43"/>
      <c r="O11" s="44">
        <f t="shared" si="1"/>
        <v>161</v>
      </c>
    </row>
    <row r="12" spans="1:15" ht="12.75">
      <c r="A12" s="55">
        <v>8</v>
      </c>
      <c r="B12" s="29">
        <v>72</v>
      </c>
      <c r="C12" s="30" t="s">
        <v>562</v>
      </c>
      <c r="D12" s="31" t="s">
        <v>563</v>
      </c>
      <c r="E12" s="32">
        <v>31643</v>
      </c>
      <c r="F12" s="33" t="s">
        <v>100</v>
      </c>
      <c r="G12" s="33" t="s">
        <v>543</v>
      </c>
      <c r="H12" s="34" t="s">
        <v>21</v>
      </c>
      <c r="I12" s="35" t="s">
        <v>544</v>
      </c>
      <c r="J12" s="35">
        <v>5.8</v>
      </c>
      <c r="K12" s="36" t="s">
        <v>564</v>
      </c>
      <c r="L12" s="56">
        <f t="shared" si="0"/>
        <v>8</v>
      </c>
      <c r="M12" s="42">
        <f t="shared" si="2"/>
        <v>160</v>
      </c>
      <c r="N12" s="43"/>
      <c r="O12" s="44">
        <f t="shared" si="1"/>
        <v>160</v>
      </c>
    </row>
    <row r="13" spans="1:15" ht="12.75">
      <c r="A13" s="55">
        <v>9</v>
      </c>
      <c r="B13" s="29">
        <v>237</v>
      </c>
      <c r="C13" s="30" t="s">
        <v>24</v>
      </c>
      <c r="D13" s="31" t="s">
        <v>565</v>
      </c>
      <c r="E13" s="32">
        <v>33315</v>
      </c>
      <c r="F13" s="33" t="s">
        <v>26</v>
      </c>
      <c r="G13" s="33" t="s">
        <v>566</v>
      </c>
      <c r="H13" s="34" t="s">
        <v>21</v>
      </c>
      <c r="I13" s="35" t="s">
        <v>544</v>
      </c>
      <c r="J13" s="35">
        <v>5.8</v>
      </c>
      <c r="K13" s="36" t="s">
        <v>567</v>
      </c>
      <c r="L13" s="56">
        <f t="shared" si="0"/>
        <v>9</v>
      </c>
      <c r="M13" s="42">
        <f t="shared" si="2"/>
        <v>159</v>
      </c>
      <c r="N13" s="43"/>
      <c r="O13" s="44">
        <f t="shared" si="1"/>
        <v>159</v>
      </c>
    </row>
    <row r="14" spans="1:15" ht="12.75">
      <c r="A14" s="55">
        <v>10</v>
      </c>
      <c r="B14" s="29">
        <v>547</v>
      </c>
      <c r="C14" s="30" t="s">
        <v>62</v>
      </c>
      <c r="D14" s="31" t="s">
        <v>554</v>
      </c>
      <c r="E14" s="32">
        <v>35899</v>
      </c>
      <c r="F14" s="33" t="s">
        <v>26</v>
      </c>
      <c r="G14" s="33" t="s">
        <v>555</v>
      </c>
      <c r="H14" s="34" t="s">
        <v>21</v>
      </c>
      <c r="I14" s="35" t="s">
        <v>544</v>
      </c>
      <c r="J14" s="35">
        <v>5.8</v>
      </c>
      <c r="K14" s="36" t="s">
        <v>568</v>
      </c>
      <c r="L14" s="56">
        <f t="shared" si="0"/>
        <v>10</v>
      </c>
      <c r="M14" s="42">
        <f t="shared" si="2"/>
        <v>158</v>
      </c>
      <c r="N14" s="43"/>
      <c r="O14" s="44">
        <f t="shared" si="1"/>
        <v>158</v>
      </c>
    </row>
    <row r="15" spans="1:15" ht="12.75">
      <c r="A15" s="55">
        <v>11</v>
      </c>
      <c r="B15" s="29">
        <v>743</v>
      </c>
      <c r="C15" s="30" t="s">
        <v>30</v>
      </c>
      <c r="D15" s="31" t="s">
        <v>569</v>
      </c>
      <c r="E15" s="32">
        <v>34305</v>
      </c>
      <c r="F15" s="33" t="s">
        <v>26</v>
      </c>
      <c r="G15" s="33" t="s">
        <v>570</v>
      </c>
      <c r="H15" s="34" t="s">
        <v>21</v>
      </c>
      <c r="I15" s="35" t="s">
        <v>544</v>
      </c>
      <c r="J15" s="35">
        <v>5.8</v>
      </c>
      <c r="K15" s="36" t="s">
        <v>571</v>
      </c>
      <c r="L15" s="56">
        <f t="shared" si="0"/>
        <v>11</v>
      </c>
      <c r="M15" s="42">
        <f t="shared" si="2"/>
        <v>157</v>
      </c>
      <c r="N15" s="43"/>
      <c r="O15" s="44">
        <f t="shared" si="1"/>
        <v>157</v>
      </c>
    </row>
    <row r="16" spans="1:15" ht="12.75">
      <c r="A16" s="55">
        <v>12</v>
      </c>
      <c r="B16" s="29">
        <v>528</v>
      </c>
      <c r="C16" s="30" t="s">
        <v>397</v>
      </c>
      <c r="D16" s="31" t="s">
        <v>572</v>
      </c>
      <c r="E16" s="32">
        <v>19798</v>
      </c>
      <c r="F16" s="33" t="s">
        <v>100</v>
      </c>
      <c r="G16" s="33" t="s">
        <v>573</v>
      </c>
      <c r="H16" s="34" t="s">
        <v>21</v>
      </c>
      <c r="I16" s="35" t="s">
        <v>544</v>
      </c>
      <c r="J16" s="35">
        <v>5.8</v>
      </c>
      <c r="K16" s="36" t="s">
        <v>574</v>
      </c>
      <c r="L16" s="56">
        <f t="shared" si="0"/>
        <v>12</v>
      </c>
      <c r="M16" s="42">
        <f t="shared" si="2"/>
        <v>156</v>
      </c>
      <c r="N16" s="43"/>
      <c r="O16" s="44">
        <f t="shared" si="1"/>
        <v>156</v>
      </c>
    </row>
    <row r="17" spans="1:15" ht="12.75">
      <c r="A17" s="55">
        <v>13</v>
      </c>
      <c r="B17" s="29">
        <v>710</v>
      </c>
      <c r="C17" s="30" t="s">
        <v>575</v>
      </c>
      <c r="D17" s="31" t="s">
        <v>576</v>
      </c>
      <c r="E17" s="32">
        <v>29356</v>
      </c>
      <c r="F17" s="33" t="s">
        <v>100</v>
      </c>
      <c r="G17" s="33" t="s">
        <v>101</v>
      </c>
      <c r="H17" s="34" t="s">
        <v>21</v>
      </c>
      <c r="I17" s="35" t="s">
        <v>544</v>
      </c>
      <c r="J17" s="35">
        <v>5.8</v>
      </c>
      <c r="K17" s="36" t="s">
        <v>577</v>
      </c>
      <c r="L17" s="56">
        <f t="shared" si="0"/>
        <v>13</v>
      </c>
      <c r="M17" s="42">
        <f t="shared" si="2"/>
        <v>155</v>
      </c>
      <c r="N17" s="43"/>
      <c r="O17" s="44">
        <f t="shared" si="1"/>
        <v>155</v>
      </c>
    </row>
    <row r="18" spans="1:15" ht="12.75">
      <c r="A18" s="55">
        <v>14</v>
      </c>
      <c r="B18" s="29">
        <v>612</v>
      </c>
      <c r="C18" s="30" t="s">
        <v>307</v>
      </c>
      <c r="D18" s="31" t="s">
        <v>85</v>
      </c>
      <c r="E18" s="32">
        <v>34453</v>
      </c>
      <c r="F18" s="33" t="s">
        <v>86</v>
      </c>
      <c r="G18" s="33" t="s">
        <v>87</v>
      </c>
      <c r="H18" s="34" t="s">
        <v>21</v>
      </c>
      <c r="I18" s="35" t="s">
        <v>544</v>
      </c>
      <c r="J18" s="35">
        <v>5.8</v>
      </c>
      <c r="K18" s="36" t="s">
        <v>578</v>
      </c>
      <c r="L18" s="56">
        <f t="shared" si="0"/>
        <v>14</v>
      </c>
      <c r="M18" s="42">
        <f t="shared" si="2"/>
        <v>154</v>
      </c>
      <c r="N18" s="43"/>
      <c r="O18" s="44">
        <f t="shared" si="1"/>
        <v>154</v>
      </c>
    </row>
    <row r="19" spans="1:15" ht="12.75">
      <c r="A19" s="55">
        <v>15</v>
      </c>
      <c r="B19" s="29">
        <v>343</v>
      </c>
      <c r="C19" s="30" t="s">
        <v>579</v>
      </c>
      <c r="D19" s="31" t="s">
        <v>580</v>
      </c>
      <c r="E19" s="32">
        <v>34467</v>
      </c>
      <c r="F19" s="33" t="s">
        <v>26</v>
      </c>
      <c r="G19" s="33" t="s">
        <v>581</v>
      </c>
      <c r="H19" s="34" t="s">
        <v>21</v>
      </c>
      <c r="I19" s="35" t="s">
        <v>544</v>
      </c>
      <c r="J19" s="35">
        <v>5.8</v>
      </c>
      <c r="K19" s="36" t="s">
        <v>582</v>
      </c>
      <c r="L19" s="56">
        <f t="shared" si="0"/>
        <v>15</v>
      </c>
      <c r="M19" s="42">
        <f t="shared" si="2"/>
        <v>153</v>
      </c>
      <c r="N19" s="43"/>
      <c r="O19" s="44">
        <f t="shared" si="1"/>
        <v>153</v>
      </c>
    </row>
    <row r="20" spans="1:15" ht="12.75">
      <c r="A20" s="55">
        <v>16</v>
      </c>
      <c r="B20" s="29">
        <v>430</v>
      </c>
      <c r="C20" s="30" t="s">
        <v>520</v>
      </c>
      <c r="D20" s="31" t="s">
        <v>583</v>
      </c>
      <c r="E20" s="32">
        <v>34527</v>
      </c>
      <c r="F20" s="33" t="s">
        <v>26</v>
      </c>
      <c r="G20" s="33" t="s">
        <v>584</v>
      </c>
      <c r="H20" s="34" t="s">
        <v>21</v>
      </c>
      <c r="I20" s="35" t="s">
        <v>544</v>
      </c>
      <c r="J20" s="35">
        <v>5.8</v>
      </c>
      <c r="K20" s="36" t="s">
        <v>585</v>
      </c>
      <c r="L20" s="56">
        <f t="shared" si="0"/>
        <v>16</v>
      </c>
      <c r="M20" s="42">
        <f t="shared" si="2"/>
        <v>152</v>
      </c>
      <c r="N20" s="43"/>
      <c r="O20" s="44">
        <f t="shared" si="1"/>
        <v>152</v>
      </c>
    </row>
    <row r="21" spans="1:15" ht="12.75">
      <c r="A21" s="55">
        <v>17</v>
      </c>
      <c r="B21" s="46">
        <v>288</v>
      </c>
      <c r="C21" s="47" t="s">
        <v>586</v>
      </c>
      <c r="D21" s="48" t="s">
        <v>587</v>
      </c>
      <c r="E21" s="49">
        <v>34535</v>
      </c>
      <c r="F21" s="50" t="s">
        <v>26</v>
      </c>
      <c r="G21" s="50" t="s">
        <v>466</v>
      </c>
      <c r="H21" s="51" t="s">
        <v>81</v>
      </c>
      <c r="I21" s="46" t="s">
        <v>588</v>
      </c>
      <c r="J21" s="46">
        <v>5.8</v>
      </c>
      <c r="K21" s="52" t="s">
        <v>589</v>
      </c>
      <c r="L21" s="56">
        <f t="shared" si="0"/>
        <v>1</v>
      </c>
      <c r="M21" s="42">
        <f t="shared" si="2"/>
        <v>151</v>
      </c>
      <c r="N21" s="43"/>
      <c r="O21" s="44">
        <f t="shared" si="1"/>
        <v>151</v>
      </c>
    </row>
    <row r="22" spans="1:15" ht="12.75">
      <c r="A22" s="55">
        <v>18</v>
      </c>
      <c r="B22" s="46">
        <v>523</v>
      </c>
      <c r="C22" s="47" t="s">
        <v>206</v>
      </c>
      <c r="D22" s="48" t="s">
        <v>590</v>
      </c>
      <c r="E22" s="49">
        <v>32289</v>
      </c>
      <c r="F22" s="50" t="s">
        <v>26</v>
      </c>
      <c r="G22" s="50" t="s">
        <v>27</v>
      </c>
      <c r="H22" s="51" t="s">
        <v>81</v>
      </c>
      <c r="I22" s="46" t="s">
        <v>588</v>
      </c>
      <c r="J22" s="46">
        <v>5.8</v>
      </c>
      <c r="K22" s="52" t="s">
        <v>591</v>
      </c>
      <c r="L22" s="56">
        <f t="shared" si="0"/>
        <v>2</v>
      </c>
      <c r="M22" s="42">
        <f t="shared" si="2"/>
        <v>150</v>
      </c>
      <c r="N22" s="43"/>
      <c r="O22" s="44">
        <f t="shared" si="1"/>
        <v>150</v>
      </c>
    </row>
    <row r="23" spans="1:15" ht="12.75">
      <c r="A23" s="55">
        <v>19</v>
      </c>
      <c r="B23" s="29">
        <v>589</v>
      </c>
      <c r="C23" s="30" t="s">
        <v>49</v>
      </c>
      <c r="D23" s="31" t="s">
        <v>50</v>
      </c>
      <c r="E23" s="32">
        <v>35519</v>
      </c>
      <c r="F23" s="33" t="s">
        <v>32</v>
      </c>
      <c r="G23" s="33" t="s">
        <v>33</v>
      </c>
      <c r="H23" s="34" t="s">
        <v>21</v>
      </c>
      <c r="I23" s="35" t="s">
        <v>544</v>
      </c>
      <c r="J23" s="35">
        <v>5.8</v>
      </c>
      <c r="K23" s="36" t="s">
        <v>592</v>
      </c>
      <c r="L23" s="56">
        <f t="shared" si="0"/>
        <v>17</v>
      </c>
      <c r="M23" s="42">
        <f t="shared" si="2"/>
        <v>149</v>
      </c>
      <c r="N23" s="43">
        <v>2</v>
      </c>
      <c r="O23" s="44">
        <f t="shared" si="1"/>
        <v>298</v>
      </c>
    </row>
    <row r="24" spans="1:15" ht="12.75">
      <c r="A24" s="55">
        <v>20</v>
      </c>
      <c r="B24" s="29">
        <v>664</v>
      </c>
      <c r="C24" s="30" t="s">
        <v>593</v>
      </c>
      <c r="D24" s="31" t="s">
        <v>594</v>
      </c>
      <c r="E24" s="32">
        <v>30396</v>
      </c>
      <c r="F24" s="33" t="s">
        <v>26</v>
      </c>
      <c r="G24" s="33" t="s">
        <v>466</v>
      </c>
      <c r="H24" s="34" t="s">
        <v>21</v>
      </c>
      <c r="I24" s="35" t="s">
        <v>544</v>
      </c>
      <c r="J24" s="35">
        <v>5.8</v>
      </c>
      <c r="K24" s="36" t="s">
        <v>595</v>
      </c>
      <c r="L24" s="56">
        <f t="shared" si="0"/>
        <v>18</v>
      </c>
      <c r="M24" s="42">
        <f t="shared" si="2"/>
        <v>148</v>
      </c>
      <c r="N24" s="43"/>
      <c r="O24" s="44">
        <f t="shared" si="1"/>
        <v>148</v>
      </c>
    </row>
    <row r="25" spans="1:15" ht="12.75">
      <c r="A25" s="55">
        <v>21</v>
      </c>
      <c r="B25" s="29">
        <v>177</v>
      </c>
      <c r="C25" s="30" t="s">
        <v>156</v>
      </c>
      <c r="D25" s="31" t="s">
        <v>596</v>
      </c>
      <c r="E25" s="32">
        <v>32610</v>
      </c>
      <c r="F25" s="33" t="s">
        <v>597</v>
      </c>
      <c r="G25" s="33" t="s">
        <v>20</v>
      </c>
      <c r="H25" s="34" t="s">
        <v>21</v>
      </c>
      <c r="I25" s="35" t="s">
        <v>544</v>
      </c>
      <c r="J25" s="35">
        <v>5.8</v>
      </c>
      <c r="K25" s="36" t="s">
        <v>598</v>
      </c>
      <c r="L25" s="56">
        <f t="shared" si="0"/>
        <v>19</v>
      </c>
      <c r="M25" s="42">
        <f t="shared" si="2"/>
        <v>147</v>
      </c>
      <c r="N25" s="43"/>
      <c r="O25" s="44">
        <f t="shared" si="1"/>
        <v>147</v>
      </c>
    </row>
    <row r="26" spans="1:15" ht="12.75">
      <c r="A26" s="55">
        <v>22</v>
      </c>
      <c r="B26" s="46">
        <v>210</v>
      </c>
      <c r="C26" s="47" t="s">
        <v>599</v>
      </c>
      <c r="D26" s="48" t="s">
        <v>600</v>
      </c>
      <c r="E26" s="49">
        <v>32992</v>
      </c>
      <c r="F26" s="50" t="s">
        <v>26</v>
      </c>
      <c r="G26" s="50" t="s">
        <v>543</v>
      </c>
      <c r="H26" s="51" t="s">
        <v>81</v>
      </c>
      <c r="I26" s="46" t="s">
        <v>588</v>
      </c>
      <c r="J26" s="46">
        <v>5.8</v>
      </c>
      <c r="K26" s="52" t="s">
        <v>601</v>
      </c>
      <c r="L26" s="56">
        <f t="shared" si="0"/>
        <v>3</v>
      </c>
      <c r="M26" s="42">
        <f t="shared" si="2"/>
        <v>146</v>
      </c>
      <c r="N26" s="43"/>
      <c r="O26" s="44">
        <f t="shared" si="1"/>
        <v>146</v>
      </c>
    </row>
    <row r="27" spans="1:15" ht="12.75">
      <c r="A27" s="55">
        <v>23</v>
      </c>
      <c r="B27" s="29">
        <v>444</v>
      </c>
      <c r="C27" s="30" t="s">
        <v>116</v>
      </c>
      <c r="D27" s="31" t="s">
        <v>602</v>
      </c>
      <c r="E27" s="32">
        <v>31048</v>
      </c>
      <c r="F27" s="33" t="s">
        <v>59</v>
      </c>
      <c r="G27" s="33" t="s">
        <v>60</v>
      </c>
      <c r="H27" s="34" t="s">
        <v>21</v>
      </c>
      <c r="I27" s="35" t="s">
        <v>544</v>
      </c>
      <c r="J27" s="35">
        <v>5.8</v>
      </c>
      <c r="K27" s="36" t="s">
        <v>603</v>
      </c>
      <c r="L27" s="56">
        <f t="shared" si="0"/>
        <v>20</v>
      </c>
      <c r="M27" s="42">
        <f t="shared" si="2"/>
        <v>145</v>
      </c>
      <c r="N27" s="43"/>
      <c r="O27" s="44">
        <f t="shared" si="1"/>
        <v>145</v>
      </c>
    </row>
    <row r="28" spans="1:15" ht="12.75">
      <c r="A28" s="55">
        <v>24</v>
      </c>
      <c r="B28" s="29">
        <v>449</v>
      </c>
      <c r="C28" s="30" t="s">
        <v>604</v>
      </c>
      <c r="D28" s="31" t="s">
        <v>605</v>
      </c>
      <c r="E28" s="32">
        <v>31153</v>
      </c>
      <c r="F28" s="33" t="s">
        <v>100</v>
      </c>
      <c r="G28" s="33" t="s">
        <v>543</v>
      </c>
      <c r="H28" s="34" t="s">
        <v>21</v>
      </c>
      <c r="I28" s="35" t="s">
        <v>544</v>
      </c>
      <c r="J28" s="35">
        <v>5.8</v>
      </c>
      <c r="K28" s="36" t="s">
        <v>606</v>
      </c>
      <c r="L28" s="56">
        <f t="shared" si="0"/>
        <v>21</v>
      </c>
      <c r="M28" s="42">
        <f t="shared" si="2"/>
        <v>144</v>
      </c>
      <c r="N28" s="43"/>
      <c r="O28" s="44">
        <f t="shared" si="1"/>
        <v>144</v>
      </c>
    </row>
    <row r="29" spans="1:15" ht="12.75">
      <c r="A29" s="55">
        <v>25</v>
      </c>
      <c r="B29" s="29">
        <v>191</v>
      </c>
      <c r="C29" s="30" t="s">
        <v>575</v>
      </c>
      <c r="D29" s="31" t="s">
        <v>607</v>
      </c>
      <c r="E29" s="32">
        <v>34177</v>
      </c>
      <c r="F29" s="33" t="s">
        <v>608</v>
      </c>
      <c r="G29" s="33" t="s">
        <v>27</v>
      </c>
      <c r="H29" s="34" t="s">
        <v>21</v>
      </c>
      <c r="I29" s="35" t="s">
        <v>544</v>
      </c>
      <c r="J29" s="35">
        <v>5.8</v>
      </c>
      <c r="K29" s="36" t="s">
        <v>609</v>
      </c>
      <c r="L29" s="56">
        <f t="shared" si="0"/>
        <v>22</v>
      </c>
      <c r="M29" s="42">
        <f t="shared" si="2"/>
        <v>143</v>
      </c>
      <c r="N29" s="43"/>
      <c r="O29" s="44">
        <f t="shared" si="1"/>
        <v>143</v>
      </c>
    </row>
    <row r="30" spans="1:15" ht="12.75">
      <c r="A30" s="55">
        <v>26</v>
      </c>
      <c r="B30" s="29">
        <v>228</v>
      </c>
      <c r="C30" s="30" t="s">
        <v>304</v>
      </c>
      <c r="D30" s="31" t="s">
        <v>610</v>
      </c>
      <c r="E30" s="32">
        <v>32653</v>
      </c>
      <c r="F30" s="33" t="s">
        <v>611</v>
      </c>
      <c r="G30" s="33" t="s">
        <v>612</v>
      </c>
      <c r="H30" s="34" t="s">
        <v>21</v>
      </c>
      <c r="I30" s="35" t="s">
        <v>544</v>
      </c>
      <c r="J30" s="35">
        <v>5.8</v>
      </c>
      <c r="K30" s="36" t="s">
        <v>613</v>
      </c>
      <c r="L30" s="56">
        <f t="shared" si="0"/>
        <v>23</v>
      </c>
      <c r="M30" s="42">
        <f t="shared" si="2"/>
        <v>142</v>
      </c>
      <c r="N30" s="43"/>
      <c r="O30" s="44">
        <f t="shared" si="1"/>
        <v>142</v>
      </c>
    </row>
    <row r="31" spans="1:15" ht="12.75">
      <c r="A31" s="55">
        <v>27</v>
      </c>
      <c r="B31" s="46">
        <v>387</v>
      </c>
      <c r="C31" s="47" t="s">
        <v>614</v>
      </c>
      <c r="D31" s="48" t="s">
        <v>274</v>
      </c>
      <c r="E31" s="49">
        <v>33094</v>
      </c>
      <c r="F31" s="50" t="s">
        <v>100</v>
      </c>
      <c r="G31" s="50" t="s">
        <v>543</v>
      </c>
      <c r="H31" s="51" t="s">
        <v>81</v>
      </c>
      <c r="I31" s="46" t="s">
        <v>588</v>
      </c>
      <c r="J31" s="46">
        <v>5.8</v>
      </c>
      <c r="K31" s="52" t="s">
        <v>615</v>
      </c>
      <c r="L31" s="56">
        <f t="shared" si="0"/>
        <v>4</v>
      </c>
      <c r="M31" s="42">
        <f t="shared" si="2"/>
        <v>141</v>
      </c>
      <c r="N31" s="43"/>
      <c r="O31" s="44">
        <f t="shared" si="1"/>
        <v>141</v>
      </c>
    </row>
    <row r="32" spans="1:15" ht="12.75">
      <c r="A32" s="55">
        <v>28</v>
      </c>
      <c r="B32" s="29">
        <v>601</v>
      </c>
      <c r="C32" s="30" t="s">
        <v>515</v>
      </c>
      <c r="D32" s="31" t="s">
        <v>616</v>
      </c>
      <c r="E32" s="32">
        <v>33221</v>
      </c>
      <c r="F32" s="33" t="s">
        <v>26</v>
      </c>
      <c r="G32" s="33" t="s">
        <v>617</v>
      </c>
      <c r="H32" s="34" t="s">
        <v>21</v>
      </c>
      <c r="I32" s="35" t="s">
        <v>544</v>
      </c>
      <c r="J32" s="35">
        <v>5.8</v>
      </c>
      <c r="K32" s="36" t="s">
        <v>618</v>
      </c>
      <c r="L32" s="56">
        <f t="shared" si="0"/>
        <v>24</v>
      </c>
      <c r="M32" s="42">
        <f t="shared" si="2"/>
        <v>140</v>
      </c>
      <c r="N32" s="43"/>
      <c r="O32" s="44">
        <f t="shared" si="1"/>
        <v>140</v>
      </c>
    </row>
    <row r="33" spans="1:15" ht="12.75">
      <c r="A33" s="55">
        <v>29</v>
      </c>
      <c r="B33" s="29">
        <v>381</v>
      </c>
      <c r="C33" s="30" t="s">
        <v>62</v>
      </c>
      <c r="D33" s="31" t="s">
        <v>619</v>
      </c>
      <c r="E33" s="32">
        <v>33293</v>
      </c>
      <c r="F33" s="33" t="s">
        <v>26</v>
      </c>
      <c r="G33" s="33" t="s">
        <v>73</v>
      </c>
      <c r="H33" s="34" t="s">
        <v>21</v>
      </c>
      <c r="I33" s="35" t="s">
        <v>544</v>
      </c>
      <c r="J33" s="35">
        <v>5.8</v>
      </c>
      <c r="K33" s="36" t="s">
        <v>620</v>
      </c>
      <c r="L33" s="56">
        <f t="shared" si="0"/>
        <v>25</v>
      </c>
      <c r="M33" s="42">
        <f t="shared" si="2"/>
        <v>139</v>
      </c>
      <c r="N33" s="43"/>
      <c r="O33" s="44">
        <f t="shared" si="1"/>
        <v>139</v>
      </c>
    </row>
    <row r="34" spans="1:15" ht="12.75">
      <c r="A34" s="55">
        <v>30</v>
      </c>
      <c r="B34" s="29">
        <v>433</v>
      </c>
      <c r="C34" s="30" t="s">
        <v>621</v>
      </c>
      <c r="D34" s="31" t="s">
        <v>622</v>
      </c>
      <c r="E34" s="32">
        <v>35890</v>
      </c>
      <c r="F34" s="33" t="s">
        <v>26</v>
      </c>
      <c r="G34" s="33" t="s">
        <v>170</v>
      </c>
      <c r="H34" s="34" t="s">
        <v>21</v>
      </c>
      <c r="I34" s="35" t="s">
        <v>544</v>
      </c>
      <c r="J34" s="35">
        <v>5.8</v>
      </c>
      <c r="K34" s="36" t="s">
        <v>623</v>
      </c>
      <c r="L34" s="56">
        <f t="shared" si="0"/>
        <v>26</v>
      </c>
      <c r="M34" s="42">
        <f t="shared" si="2"/>
        <v>138</v>
      </c>
      <c r="N34" s="43"/>
      <c r="O34" s="44">
        <f t="shared" si="1"/>
        <v>138</v>
      </c>
    </row>
    <row r="35" spans="1:15" ht="12.75">
      <c r="A35" s="55">
        <v>31</v>
      </c>
      <c r="B35" s="29">
        <v>129</v>
      </c>
      <c r="C35" s="30" t="s">
        <v>44</v>
      </c>
      <c r="D35" s="31" t="s">
        <v>443</v>
      </c>
      <c r="E35" s="32">
        <v>36478</v>
      </c>
      <c r="F35" s="33" t="s">
        <v>26</v>
      </c>
      <c r="G35" s="33" t="s">
        <v>170</v>
      </c>
      <c r="H35" s="34" t="s">
        <v>21</v>
      </c>
      <c r="I35" s="35" t="s">
        <v>544</v>
      </c>
      <c r="J35" s="35">
        <v>5.8</v>
      </c>
      <c r="K35" s="36" t="s">
        <v>624</v>
      </c>
      <c r="L35" s="56">
        <f t="shared" si="0"/>
        <v>27</v>
      </c>
      <c r="M35" s="42">
        <f t="shared" si="2"/>
        <v>137</v>
      </c>
      <c r="N35" s="43"/>
      <c r="O35" s="44">
        <f t="shared" si="1"/>
        <v>137</v>
      </c>
    </row>
    <row r="36" spans="1:15" ht="12.75">
      <c r="A36" s="55">
        <v>32</v>
      </c>
      <c r="B36" s="29">
        <v>617</v>
      </c>
      <c r="C36" s="30" t="s">
        <v>625</v>
      </c>
      <c r="D36" s="31" t="s">
        <v>626</v>
      </c>
      <c r="E36" s="32">
        <v>35298</v>
      </c>
      <c r="F36" s="33" t="s">
        <v>611</v>
      </c>
      <c r="G36" s="33" t="s">
        <v>612</v>
      </c>
      <c r="H36" s="34" t="s">
        <v>21</v>
      </c>
      <c r="I36" s="35" t="s">
        <v>544</v>
      </c>
      <c r="J36" s="35">
        <v>5.8</v>
      </c>
      <c r="K36" s="36" t="s">
        <v>627</v>
      </c>
      <c r="L36" s="56">
        <f t="shared" si="0"/>
        <v>28</v>
      </c>
      <c r="M36" s="42">
        <f t="shared" si="2"/>
        <v>136</v>
      </c>
      <c r="N36" s="43"/>
      <c r="O36" s="44">
        <f t="shared" si="1"/>
        <v>136</v>
      </c>
    </row>
    <row r="37" spans="1:15" ht="12.75">
      <c r="A37" s="55">
        <v>33</v>
      </c>
      <c r="B37" s="46">
        <v>325</v>
      </c>
      <c r="C37" s="47" t="s">
        <v>546</v>
      </c>
      <c r="D37" s="48" t="s">
        <v>628</v>
      </c>
      <c r="E37" s="49">
        <v>27059</v>
      </c>
      <c r="F37" s="50" t="s">
        <v>26</v>
      </c>
      <c r="G37" s="50" t="s">
        <v>27</v>
      </c>
      <c r="H37" s="51" t="s">
        <v>81</v>
      </c>
      <c r="I37" s="46" t="s">
        <v>588</v>
      </c>
      <c r="J37" s="46">
        <v>5.8</v>
      </c>
      <c r="K37" s="52" t="s">
        <v>629</v>
      </c>
      <c r="L37" s="56">
        <f aca="true" t="shared" si="3" ref="L37:L68">SUMPRODUCT(--(I37=$I$5:$I$171),--(K37&gt;$K$5:$K$171))+1</f>
        <v>5</v>
      </c>
      <c r="M37" s="42">
        <f t="shared" si="2"/>
        <v>135</v>
      </c>
      <c r="N37" s="43"/>
      <c r="O37" s="44">
        <f aca="true" t="shared" si="4" ref="O37:O68">IF((N37&gt;1),M37*2*$P$4,M37*$P$4)</f>
        <v>135</v>
      </c>
    </row>
    <row r="38" spans="1:15" ht="12.75">
      <c r="A38" s="55">
        <v>34</v>
      </c>
      <c r="B38" s="29">
        <v>81</v>
      </c>
      <c r="C38" s="30" t="s">
        <v>630</v>
      </c>
      <c r="D38" s="31" t="s">
        <v>631</v>
      </c>
      <c r="E38" s="32">
        <v>25873</v>
      </c>
      <c r="F38" s="33" t="s">
        <v>632</v>
      </c>
      <c r="G38" s="33" t="s">
        <v>633</v>
      </c>
      <c r="H38" s="34" t="s">
        <v>21</v>
      </c>
      <c r="I38" s="35" t="s">
        <v>544</v>
      </c>
      <c r="J38" s="35">
        <v>5.8</v>
      </c>
      <c r="K38" s="36" t="s">
        <v>634</v>
      </c>
      <c r="L38" s="56">
        <f t="shared" si="3"/>
        <v>29</v>
      </c>
      <c r="M38" s="42">
        <f aca="true" t="shared" si="5" ref="M38:M69">M37-1</f>
        <v>134</v>
      </c>
      <c r="N38" s="43"/>
      <c r="O38" s="44">
        <f t="shared" si="4"/>
        <v>134</v>
      </c>
    </row>
    <row r="39" spans="1:15" ht="12.75">
      <c r="A39" s="55">
        <v>35</v>
      </c>
      <c r="B39" s="29">
        <v>346</v>
      </c>
      <c r="C39" s="30" t="s">
        <v>635</v>
      </c>
      <c r="D39" s="31" t="s">
        <v>636</v>
      </c>
      <c r="E39" s="32">
        <v>35677</v>
      </c>
      <c r="F39" s="33" t="s">
        <v>26</v>
      </c>
      <c r="G39" s="33" t="s">
        <v>555</v>
      </c>
      <c r="H39" s="34" t="s">
        <v>21</v>
      </c>
      <c r="I39" s="35" t="s">
        <v>544</v>
      </c>
      <c r="J39" s="35">
        <v>5.8</v>
      </c>
      <c r="K39" s="36" t="s">
        <v>637</v>
      </c>
      <c r="L39" s="56">
        <f t="shared" si="3"/>
        <v>30</v>
      </c>
      <c r="M39" s="42">
        <f t="shared" si="5"/>
        <v>133</v>
      </c>
      <c r="N39" s="43"/>
      <c r="O39" s="44">
        <f t="shared" si="4"/>
        <v>133</v>
      </c>
    </row>
    <row r="40" spans="1:15" ht="12.75">
      <c r="A40" s="55">
        <v>36</v>
      </c>
      <c r="B40" s="29">
        <v>43</v>
      </c>
      <c r="C40" s="30" t="s">
        <v>638</v>
      </c>
      <c r="D40" s="31" t="s">
        <v>639</v>
      </c>
      <c r="E40" s="32">
        <v>35859</v>
      </c>
      <c r="F40" s="33" t="s">
        <v>37</v>
      </c>
      <c r="G40" s="33" t="s">
        <v>640</v>
      </c>
      <c r="H40" s="34" t="s">
        <v>21</v>
      </c>
      <c r="I40" s="35" t="s">
        <v>544</v>
      </c>
      <c r="J40" s="35">
        <v>5.8</v>
      </c>
      <c r="K40" s="36" t="s">
        <v>641</v>
      </c>
      <c r="L40" s="56">
        <f t="shared" si="3"/>
        <v>31</v>
      </c>
      <c r="M40" s="42">
        <f t="shared" si="5"/>
        <v>132</v>
      </c>
      <c r="N40" s="43"/>
      <c r="O40" s="44">
        <f t="shared" si="4"/>
        <v>132</v>
      </c>
    </row>
    <row r="41" spans="1:15" ht="12.75">
      <c r="A41" s="55">
        <v>37</v>
      </c>
      <c r="B41" s="29">
        <v>404</v>
      </c>
      <c r="C41" s="30" t="s">
        <v>92</v>
      </c>
      <c r="D41" s="31" t="s">
        <v>93</v>
      </c>
      <c r="E41" s="32">
        <v>35014</v>
      </c>
      <c r="F41" s="33" t="s">
        <v>46</v>
      </c>
      <c r="G41" s="33" t="s">
        <v>47</v>
      </c>
      <c r="H41" s="34" t="s">
        <v>21</v>
      </c>
      <c r="I41" s="35" t="s">
        <v>544</v>
      </c>
      <c r="J41" s="35">
        <v>5.8</v>
      </c>
      <c r="K41" s="36" t="s">
        <v>642</v>
      </c>
      <c r="L41" s="56">
        <f t="shared" si="3"/>
        <v>32</v>
      </c>
      <c r="M41" s="42">
        <f t="shared" si="5"/>
        <v>131</v>
      </c>
      <c r="N41" s="43"/>
      <c r="O41" s="44">
        <f t="shared" si="4"/>
        <v>131</v>
      </c>
    </row>
    <row r="42" spans="1:15" ht="12.75">
      <c r="A42" s="55">
        <v>38</v>
      </c>
      <c r="B42" s="29">
        <v>452</v>
      </c>
      <c r="C42" s="30" t="s">
        <v>87</v>
      </c>
      <c r="D42" s="31" t="s">
        <v>643</v>
      </c>
      <c r="E42" s="32">
        <v>35708</v>
      </c>
      <c r="F42" s="33" t="s">
        <v>26</v>
      </c>
      <c r="G42" s="33" t="s">
        <v>555</v>
      </c>
      <c r="H42" s="34" t="s">
        <v>21</v>
      </c>
      <c r="I42" s="35" t="s">
        <v>544</v>
      </c>
      <c r="J42" s="35">
        <v>5.8</v>
      </c>
      <c r="K42" s="36" t="s">
        <v>644</v>
      </c>
      <c r="L42" s="56">
        <f t="shared" si="3"/>
        <v>33</v>
      </c>
      <c r="M42" s="42">
        <f t="shared" si="5"/>
        <v>130</v>
      </c>
      <c r="N42" s="43"/>
      <c r="O42" s="44">
        <f t="shared" si="4"/>
        <v>130</v>
      </c>
    </row>
    <row r="43" spans="1:15" ht="12.75">
      <c r="A43" s="55">
        <v>39</v>
      </c>
      <c r="B43" s="29">
        <v>700</v>
      </c>
      <c r="C43" s="30" t="s">
        <v>62</v>
      </c>
      <c r="D43" s="31" t="s">
        <v>645</v>
      </c>
      <c r="E43" s="32">
        <v>36032</v>
      </c>
      <c r="F43" s="33" t="s">
        <v>26</v>
      </c>
      <c r="G43" s="33" t="s">
        <v>555</v>
      </c>
      <c r="H43" s="34" t="s">
        <v>21</v>
      </c>
      <c r="I43" s="35" t="s">
        <v>544</v>
      </c>
      <c r="J43" s="35">
        <v>5.8</v>
      </c>
      <c r="K43" s="36" t="s">
        <v>646</v>
      </c>
      <c r="L43" s="56">
        <f t="shared" si="3"/>
        <v>34</v>
      </c>
      <c r="M43" s="42">
        <f t="shared" si="5"/>
        <v>129</v>
      </c>
      <c r="N43" s="43"/>
      <c r="O43" s="44">
        <f t="shared" si="4"/>
        <v>129</v>
      </c>
    </row>
    <row r="44" spans="1:15" ht="12.75">
      <c r="A44" s="55">
        <v>40</v>
      </c>
      <c r="B44" s="29">
        <v>146</v>
      </c>
      <c r="C44" s="30" t="s">
        <v>67</v>
      </c>
      <c r="D44" s="31" t="s">
        <v>647</v>
      </c>
      <c r="E44" s="32">
        <v>35900</v>
      </c>
      <c r="F44" s="33" t="s">
        <v>26</v>
      </c>
      <c r="G44" s="33" t="s">
        <v>170</v>
      </c>
      <c r="H44" s="34" t="s">
        <v>21</v>
      </c>
      <c r="I44" s="35" t="s">
        <v>544</v>
      </c>
      <c r="J44" s="35">
        <v>5.8</v>
      </c>
      <c r="K44" s="36" t="s">
        <v>648</v>
      </c>
      <c r="L44" s="56">
        <f t="shared" si="3"/>
        <v>35</v>
      </c>
      <c r="M44" s="42">
        <f t="shared" si="5"/>
        <v>128</v>
      </c>
      <c r="N44" s="43"/>
      <c r="O44" s="44">
        <f t="shared" si="4"/>
        <v>128</v>
      </c>
    </row>
    <row r="45" spans="1:15" ht="12.75">
      <c r="A45" s="55">
        <v>41</v>
      </c>
      <c r="B45" s="29">
        <v>279</v>
      </c>
      <c r="C45" s="30" t="s">
        <v>649</v>
      </c>
      <c r="D45" s="31" t="s">
        <v>650</v>
      </c>
      <c r="E45" s="32">
        <v>35541</v>
      </c>
      <c r="F45" s="33" t="s">
        <v>26</v>
      </c>
      <c r="G45" s="33" t="s">
        <v>170</v>
      </c>
      <c r="H45" s="34" t="s">
        <v>21</v>
      </c>
      <c r="I45" s="35" t="s">
        <v>544</v>
      </c>
      <c r="J45" s="35">
        <v>5.8</v>
      </c>
      <c r="K45" s="36" t="s">
        <v>651</v>
      </c>
      <c r="L45" s="56">
        <f t="shared" si="3"/>
        <v>36</v>
      </c>
      <c r="M45" s="42">
        <f t="shared" si="5"/>
        <v>127</v>
      </c>
      <c r="N45" s="43"/>
      <c r="O45" s="44">
        <f t="shared" si="4"/>
        <v>127</v>
      </c>
    </row>
    <row r="46" spans="1:15" ht="12.75">
      <c r="A46" s="55">
        <v>42</v>
      </c>
      <c r="B46" s="29">
        <v>720</v>
      </c>
      <c r="C46" s="30" t="s">
        <v>236</v>
      </c>
      <c r="D46" s="31" t="s">
        <v>652</v>
      </c>
      <c r="E46" s="32">
        <v>35962</v>
      </c>
      <c r="F46" s="33" t="s">
        <v>26</v>
      </c>
      <c r="G46" s="33" t="s">
        <v>170</v>
      </c>
      <c r="H46" s="34" t="s">
        <v>21</v>
      </c>
      <c r="I46" s="35" t="s">
        <v>544</v>
      </c>
      <c r="J46" s="35">
        <v>5.8</v>
      </c>
      <c r="K46" s="36" t="s">
        <v>653</v>
      </c>
      <c r="L46" s="56">
        <f t="shared" si="3"/>
        <v>37</v>
      </c>
      <c r="M46" s="42">
        <f t="shared" si="5"/>
        <v>126</v>
      </c>
      <c r="N46" s="43"/>
      <c r="O46" s="44">
        <f t="shared" si="4"/>
        <v>126</v>
      </c>
    </row>
    <row r="47" spans="1:15" ht="12.75">
      <c r="A47" s="55">
        <v>43</v>
      </c>
      <c r="B47" s="29">
        <v>273</v>
      </c>
      <c r="C47" s="30" t="s">
        <v>35</v>
      </c>
      <c r="D47" s="31" t="s">
        <v>654</v>
      </c>
      <c r="E47" s="32">
        <v>36165</v>
      </c>
      <c r="F47" s="33" t="s">
        <v>26</v>
      </c>
      <c r="G47" s="33" t="s">
        <v>170</v>
      </c>
      <c r="H47" s="34" t="s">
        <v>21</v>
      </c>
      <c r="I47" s="35" t="s">
        <v>544</v>
      </c>
      <c r="J47" s="35">
        <v>5.8</v>
      </c>
      <c r="K47" s="36" t="s">
        <v>655</v>
      </c>
      <c r="L47" s="56">
        <f t="shared" si="3"/>
        <v>38</v>
      </c>
      <c r="M47" s="42">
        <f t="shared" si="5"/>
        <v>125</v>
      </c>
      <c r="N47" s="43"/>
      <c r="O47" s="44">
        <f t="shared" si="4"/>
        <v>125</v>
      </c>
    </row>
    <row r="48" spans="1:15" ht="12.75">
      <c r="A48" s="55">
        <v>44</v>
      </c>
      <c r="B48" s="29">
        <v>501</v>
      </c>
      <c r="C48" s="30" t="s">
        <v>116</v>
      </c>
      <c r="D48" s="31" t="s">
        <v>656</v>
      </c>
      <c r="E48" s="32">
        <v>26867</v>
      </c>
      <c r="F48" s="33" t="s">
        <v>26</v>
      </c>
      <c r="G48" s="33" t="s">
        <v>657</v>
      </c>
      <c r="H48" s="34" t="s">
        <v>21</v>
      </c>
      <c r="I48" s="35" t="s">
        <v>544</v>
      </c>
      <c r="J48" s="35">
        <v>5.8</v>
      </c>
      <c r="K48" s="36" t="s">
        <v>658</v>
      </c>
      <c r="L48" s="56">
        <f t="shared" si="3"/>
        <v>39</v>
      </c>
      <c r="M48" s="42">
        <f t="shared" si="5"/>
        <v>124</v>
      </c>
      <c r="N48" s="43"/>
      <c r="O48" s="44">
        <f t="shared" si="4"/>
        <v>124</v>
      </c>
    </row>
    <row r="49" spans="1:15" ht="12.75">
      <c r="A49" s="55">
        <v>45</v>
      </c>
      <c r="B49" s="29">
        <v>38</v>
      </c>
      <c r="C49" s="30" t="s">
        <v>562</v>
      </c>
      <c r="D49" s="31" t="s">
        <v>659</v>
      </c>
      <c r="E49" s="32">
        <v>29995</v>
      </c>
      <c r="F49" s="33" t="s">
        <v>26</v>
      </c>
      <c r="G49" s="33" t="s">
        <v>566</v>
      </c>
      <c r="H49" s="34" t="s">
        <v>21</v>
      </c>
      <c r="I49" s="35" t="s">
        <v>544</v>
      </c>
      <c r="J49" s="35">
        <v>5.8</v>
      </c>
      <c r="K49" s="36" t="s">
        <v>660</v>
      </c>
      <c r="L49" s="56">
        <f t="shared" si="3"/>
        <v>40</v>
      </c>
      <c r="M49" s="42">
        <f t="shared" si="5"/>
        <v>123</v>
      </c>
      <c r="N49" s="43"/>
      <c r="O49" s="44">
        <f t="shared" si="4"/>
        <v>123</v>
      </c>
    </row>
    <row r="50" spans="1:15" ht="12.75">
      <c r="A50" s="55">
        <v>46</v>
      </c>
      <c r="B50" s="29">
        <v>95</v>
      </c>
      <c r="C50" s="30" t="s">
        <v>661</v>
      </c>
      <c r="D50" s="31" t="s">
        <v>662</v>
      </c>
      <c r="E50" s="32">
        <v>32784</v>
      </c>
      <c r="F50" s="33">
        <v>0</v>
      </c>
      <c r="G50" s="33" t="s">
        <v>27</v>
      </c>
      <c r="H50" s="34" t="s">
        <v>21</v>
      </c>
      <c r="I50" s="35" t="s">
        <v>544</v>
      </c>
      <c r="J50" s="35">
        <v>5.8</v>
      </c>
      <c r="K50" s="36" t="s">
        <v>663</v>
      </c>
      <c r="L50" s="56">
        <f t="shared" si="3"/>
        <v>41</v>
      </c>
      <c r="M50" s="42">
        <f t="shared" si="5"/>
        <v>122</v>
      </c>
      <c r="N50" s="43"/>
      <c r="O50" s="44">
        <f t="shared" si="4"/>
        <v>122</v>
      </c>
    </row>
    <row r="51" spans="1:15" ht="12.75">
      <c r="A51" s="55">
        <v>47</v>
      </c>
      <c r="B51" s="29">
        <v>184</v>
      </c>
      <c r="C51" s="30" t="s">
        <v>664</v>
      </c>
      <c r="D51" s="31" t="s">
        <v>665</v>
      </c>
      <c r="E51" s="32">
        <v>35134</v>
      </c>
      <c r="F51" s="33" t="s">
        <v>26</v>
      </c>
      <c r="G51" s="33" t="s">
        <v>170</v>
      </c>
      <c r="H51" s="34" t="s">
        <v>21</v>
      </c>
      <c r="I51" s="35" t="s">
        <v>544</v>
      </c>
      <c r="J51" s="35">
        <v>5.8</v>
      </c>
      <c r="K51" s="36" t="s">
        <v>666</v>
      </c>
      <c r="L51" s="56">
        <f t="shared" si="3"/>
        <v>42</v>
      </c>
      <c r="M51" s="42">
        <f t="shared" si="5"/>
        <v>121</v>
      </c>
      <c r="N51" s="43"/>
      <c r="O51" s="44">
        <f t="shared" si="4"/>
        <v>121</v>
      </c>
    </row>
    <row r="52" spans="1:15" ht="12.75">
      <c r="A52" s="55">
        <v>48</v>
      </c>
      <c r="B52" s="29">
        <v>131</v>
      </c>
      <c r="C52" s="30" t="s">
        <v>667</v>
      </c>
      <c r="D52" s="31" t="s">
        <v>668</v>
      </c>
      <c r="E52" s="32">
        <v>33644</v>
      </c>
      <c r="F52" s="33" t="s">
        <v>669</v>
      </c>
      <c r="G52" s="33" t="s">
        <v>670</v>
      </c>
      <c r="H52" s="34" t="s">
        <v>21</v>
      </c>
      <c r="I52" s="35" t="s">
        <v>544</v>
      </c>
      <c r="J52" s="35">
        <v>5.8</v>
      </c>
      <c r="K52" s="36" t="s">
        <v>671</v>
      </c>
      <c r="L52" s="56">
        <f t="shared" si="3"/>
        <v>43</v>
      </c>
      <c r="M52" s="42">
        <f t="shared" si="5"/>
        <v>120</v>
      </c>
      <c r="N52" s="43"/>
      <c r="O52" s="44">
        <f t="shared" si="4"/>
        <v>120</v>
      </c>
    </row>
    <row r="53" spans="1:15" ht="12.75">
      <c r="A53" s="55">
        <v>49</v>
      </c>
      <c r="B53" s="29">
        <v>377</v>
      </c>
      <c r="C53" s="30" t="s">
        <v>153</v>
      </c>
      <c r="D53" s="31" t="s">
        <v>672</v>
      </c>
      <c r="E53" s="32">
        <v>33918</v>
      </c>
      <c r="F53" s="33" t="s">
        <v>26</v>
      </c>
      <c r="G53" s="33" t="s">
        <v>570</v>
      </c>
      <c r="H53" s="34" t="s">
        <v>21</v>
      </c>
      <c r="I53" s="35" t="s">
        <v>544</v>
      </c>
      <c r="J53" s="35">
        <v>5.8</v>
      </c>
      <c r="K53" s="36" t="s">
        <v>673</v>
      </c>
      <c r="L53" s="56">
        <f t="shared" si="3"/>
        <v>44</v>
      </c>
      <c r="M53" s="42">
        <f t="shared" si="5"/>
        <v>119</v>
      </c>
      <c r="N53" s="43"/>
      <c r="O53" s="44">
        <f t="shared" si="4"/>
        <v>119</v>
      </c>
    </row>
    <row r="54" spans="1:15" ht="12.75">
      <c r="A54" s="55">
        <v>50</v>
      </c>
      <c r="B54" s="29">
        <v>136</v>
      </c>
      <c r="C54" s="30" t="s">
        <v>562</v>
      </c>
      <c r="D54" s="31" t="s">
        <v>674</v>
      </c>
      <c r="E54" s="32">
        <v>33508</v>
      </c>
      <c r="F54" s="33" t="s">
        <v>26</v>
      </c>
      <c r="G54" s="33" t="s">
        <v>177</v>
      </c>
      <c r="H54" s="34" t="s">
        <v>21</v>
      </c>
      <c r="I54" s="35" t="s">
        <v>544</v>
      </c>
      <c r="J54" s="35">
        <v>5.8</v>
      </c>
      <c r="K54" s="36" t="s">
        <v>675</v>
      </c>
      <c r="L54" s="56">
        <f t="shared" si="3"/>
        <v>45</v>
      </c>
      <c r="M54" s="42">
        <f t="shared" si="5"/>
        <v>118</v>
      </c>
      <c r="N54" s="43"/>
      <c r="O54" s="44">
        <f t="shared" si="4"/>
        <v>118</v>
      </c>
    </row>
    <row r="55" spans="1:15" ht="12.75">
      <c r="A55" s="55">
        <v>51</v>
      </c>
      <c r="B55" s="29">
        <v>11</v>
      </c>
      <c r="C55" s="30" t="s">
        <v>24</v>
      </c>
      <c r="D55" s="31" t="s">
        <v>25</v>
      </c>
      <c r="E55" s="32">
        <v>34709</v>
      </c>
      <c r="F55" s="33" t="s">
        <v>26</v>
      </c>
      <c r="G55" s="33" t="s">
        <v>27</v>
      </c>
      <c r="H55" s="34" t="s">
        <v>21</v>
      </c>
      <c r="I55" s="35" t="s">
        <v>544</v>
      </c>
      <c r="J55" s="35">
        <v>5.8</v>
      </c>
      <c r="K55" s="36" t="s">
        <v>676</v>
      </c>
      <c r="L55" s="56">
        <f t="shared" si="3"/>
        <v>46</v>
      </c>
      <c r="M55" s="42">
        <f t="shared" si="5"/>
        <v>117</v>
      </c>
      <c r="N55" s="43"/>
      <c r="O55" s="44">
        <f t="shared" si="4"/>
        <v>117</v>
      </c>
    </row>
    <row r="56" spans="1:15" ht="12.75">
      <c r="A56" s="55">
        <v>52</v>
      </c>
      <c r="B56" s="46">
        <v>254</v>
      </c>
      <c r="C56" s="47" t="s">
        <v>677</v>
      </c>
      <c r="D56" s="48" t="s">
        <v>678</v>
      </c>
      <c r="E56" s="49">
        <v>34974</v>
      </c>
      <c r="F56" s="50" t="s">
        <v>26</v>
      </c>
      <c r="G56" s="50" t="s">
        <v>27</v>
      </c>
      <c r="H56" s="51" t="s">
        <v>81</v>
      </c>
      <c r="I56" s="46" t="s">
        <v>588</v>
      </c>
      <c r="J56" s="46">
        <v>5.8</v>
      </c>
      <c r="K56" s="52" t="s">
        <v>679</v>
      </c>
      <c r="L56" s="56">
        <f t="shared" si="3"/>
        <v>6</v>
      </c>
      <c r="M56" s="42">
        <f t="shared" si="5"/>
        <v>116</v>
      </c>
      <c r="N56" s="43"/>
      <c r="O56" s="44">
        <f t="shared" si="4"/>
        <v>116</v>
      </c>
    </row>
    <row r="57" spans="1:15" ht="12.75">
      <c r="A57" s="55">
        <v>53</v>
      </c>
      <c r="B57" s="29">
        <v>168</v>
      </c>
      <c r="C57" s="30" t="s">
        <v>30</v>
      </c>
      <c r="D57" s="31" t="s">
        <v>72</v>
      </c>
      <c r="E57" s="32">
        <v>33266</v>
      </c>
      <c r="F57" s="33" t="s">
        <v>26</v>
      </c>
      <c r="G57" s="33" t="s">
        <v>73</v>
      </c>
      <c r="H57" s="34" t="s">
        <v>21</v>
      </c>
      <c r="I57" s="35" t="s">
        <v>544</v>
      </c>
      <c r="J57" s="35">
        <v>5.8</v>
      </c>
      <c r="K57" s="36" t="s">
        <v>680</v>
      </c>
      <c r="L57" s="56">
        <f t="shared" si="3"/>
        <v>47</v>
      </c>
      <c r="M57" s="42">
        <f t="shared" si="5"/>
        <v>115</v>
      </c>
      <c r="N57" s="43"/>
      <c r="O57" s="44">
        <f t="shared" si="4"/>
        <v>115</v>
      </c>
    </row>
    <row r="58" spans="1:15" ht="12.75">
      <c r="A58" s="55">
        <v>54</v>
      </c>
      <c r="B58" s="29">
        <v>189</v>
      </c>
      <c r="C58" s="30" t="s">
        <v>24</v>
      </c>
      <c r="D58" s="31" t="s">
        <v>106</v>
      </c>
      <c r="E58" s="32">
        <v>36315</v>
      </c>
      <c r="F58" s="33" t="s">
        <v>46</v>
      </c>
      <c r="G58" s="33" t="s">
        <v>47</v>
      </c>
      <c r="H58" s="34" t="s">
        <v>21</v>
      </c>
      <c r="I58" s="35" t="s">
        <v>544</v>
      </c>
      <c r="J58" s="35">
        <v>5.8</v>
      </c>
      <c r="K58" s="36" t="s">
        <v>681</v>
      </c>
      <c r="L58" s="56">
        <f t="shared" si="3"/>
        <v>48</v>
      </c>
      <c r="M58" s="42">
        <f t="shared" si="5"/>
        <v>114</v>
      </c>
      <c r="N58" s="43"/>
      <c r="O58" s="44">
        <f t="shared" si="4"/>
        <v>114</v>
      </c>
    </row>
    <row r="59" spans="1:15" ht="12.75">
      <c r="A59" s="55">
        <v>55</v>
      </c>
      <c r="B59" s="46">
        <v>445</v>
      </c>
      <c r="C59" s="47" t="s">
        <v>682</v>
      </c>
      <c r="D59" s="48" t="s">
        <v>683</v>
      </c>
      <c r="E59" s="49">
        <v>35842</v>
      </c>
      <c r="F59" s="50" t="s">
        <v>26</v>
      </c>
      <c r="G59" s="50" t="s">
        <v>170</v>
      </c>
      <c r="H59" s="51" t="s">
        <v>81</v>
      </c>
      <c r="I59" s="46" t="s">
        <v>588</v>
      </c>
      <c r="J59" s="46">
        <v>5.8</v>
      </c>
      <c r="K59" s="52" t="s">
        <v>684</v>
      </c>
      <c r="L59" s="56">
        <f t="shared" si="3"/>
        <v>7</v>
      </c>
      <c r="M59" s="42">
        <f t="shared" si="5"/>
        <v>113</v>
      </c>
      <c r="N59" s="43"/>
      <c r="O59" s="44">
        <f t="shared" si="4"/>
        <v>113</v>
      </c>
    </row>
    <row r="60" spans="1:15" ht="12.75">
      <c r="A60" s="55">
        <v>56</v>
      </c>
      <c r="B60" s="29">
        <v>49</v>
      </c>
      <c r="C60" s="30" t="s">
        <v>685</v>
      </c>
      <c r="D60" s="31" t="s">
        <v>686</v>
      </c>
      <c r="E60" s="32">
        <v>36477</v>
      </c>
      <c r="F60" s="33" t="s">
        <v>26</v>
      </c>
      <c r="G60" s="33" t="s">
        <v>170</v>
      </c>
      <c r="H60" s="34" t="s">
        <v>21</v>
      </c>
      <c r="I60" s="35" t="s">
        <v>544</v>
      </c>
      <c r="J60" s="35">
        <v>5.8</v>
      </c>
      <c r="K60" s="36" t="s">
        <v>687</v>
      </c>
      <c r="L60" s="56">
        <f t="shared" si="3"/>
        <v>49</v>
      </c>
      <c r="M60" s="42">
        <f t="shared" si="5"/>
        <v>112</v>
      </c>
      <c r="N60" s="43"/>
      <c r="O60" s="44">
        <f t="shared" si="4"/>
        <v>112</v>
      </c>
    </row>
    <row r="61" spans="1:15" ht="12.75">
      <c r="A61" s="55">
        <v>57</v>
      </c>
      <c r="B61" s="29">
        <v>514</v>
      </c>
      <c r="C61" s="30" t="s">
        <v>688</v>
      </c>
      <c r="D61" s="31" t="s">
        <v>689</v>
      </c>
      <c r="E61" s="32">
        <v>36250</v>
      </c>
      <c r="F61" s="33" t="s">
        <v>26</v>
      </c>
      <c r="G61" s="33" t="s">
        <v>170</v>
      </c>
      <c r="H61" s="34" t="s">
        <v>21</v>
      </c>
      <c r="I61" s="35" t="s">
        <v>544</v>
      </c>
      <c r="J61" s="35">
        <v>5.8</v>
      </c>
      <c r="K61" s="36" t="s">
        <v>690</v>
      </c>
      <c r="L61" s="56">
        <f t="shared" si="3"/>
        <v>50</v>
      </c>
      <c r="M61" s="42">
        <f t="shared" si="5"/>
        <v>111</v>
      </c>
      <c r="N61" s="43"/>
      <c r="O61" s="44">
        <f t="shared" si="4"/>
        <v>111</v>
      </c>
    </row>
    <row r="62" spans="1:15" ht="12.75">
      <c r="A62" s="55">
        <v>58</v>
      </c>
      <c r="B62" s="46">
        <v>70</v>
      </c>
      <c r="C62" s="47" t="s">
        <v>691</v>
      </c>
      <c r="D62" s="48" t="s">
        <v>692</v>
      </c>
      <c r="E62" s="49">
        <v>35099</v>
      </c>
      <c r="F62" s="50" t="s">
        <v>26</v>
      </c>
      <c r="G62" s="50" t="s">
        <v>170</v>
      </c>
      <c r="H62" s="51" t="s">
        <v>81</v>
      </c>
      <c r="I62" s="46" t="s">
        <v>588</v>
      </c>
      <c r="J62" s="46">
        <v>5.8</v>
      </c>
      <c r="K62" s="52" t="s">
        <v>693</v>
      </c>
      <c r="L62" s="56">
        <f t="shared" si="3"/>
        <v>8</v>
      </c>
      <c r="M62" s="42">
        <f t="shared" si="5"/>
        <v>110</v>
      </c>
      <c r="N62" s="43"/>
      <c r="O62" s="44">
        <f t="shared" si="4"/>
        <v>110</v>
      </c>
    </row>
    <row r="63" spans="1:15" ht="12.75">
      <c r="A63" s="55">
        <v>59</v>
      </c>
      <c r="B63" s="46">
        <v>10</v>
      </c>
      <c r="C63" s="47" t="s">
        <v>694</v>
      </c>
      <c r="D63" s="48" t="s">
        <v>695</v>
      </c>
      <c r="E63" s="49">
        <v>32425</v>
      </c>
      <c r="F63" s="50" t="s">
        <v>26</v>
      </c>
      <c r="G63" s="50" t="s">
        <v>27</v>
      </c>
      <c r="H63" s="51" t="s">
        <v>81</v>
      </c>
      <c r="I63" s="46" t="s">
        <v>588</v>
      </c>
      <c r="J63" s="46">
        <v>5.8</v>
      </c>
      <c r="K63" s="52" t="s">
        <v>696</v>
      </c>
      <c r="L63" s="56">
        <f t="shared" si="3"/>
        <v>9</v>
      </c>
      <c r="M63" s="42">
        <f t="shared" si="5"/>
        <v>109</v>
      </c>
      <c r="N63" s="43"/>
      <c r="O63" s="44">
        <f t="shared" si="4"/>
        <v>109</v>
      </c>
    </row>
    <row r="64" spans="1:15" ht="12.75">
      <c r="A64" s="55">
        <v>60</v>
      </c>
      <c r="B64" s="29">
        <v>451</v>
      </c>
      <c r="C64" s="30" t="s">
        <v>128</v>
      </c>
      <c r="D64" s="31" t="s">
        <v>234</v>
      </c>
      <c r="E64" s="32">
        <v>34660</v>
      </c>
      <c r="F64" s="33" t="s">
        <v>46</v>
      </c>
      <c r="G64" s="33" t="s">
        <v>47</v>
      </c>
      <c r="H64" s="34" t="s">
        <v>21</v>
      </c>
      <c r="I64" s="35" t="s">
        <v>544</v>
      </c>
      <c r="J64" s="35">
        <v>5.8</v>
      </c>
      <c r="K64" s="36" t="s">
        <v>697</v>
      </c>
      <c r="L64" s="56">
        <f t="shared" si="3"/>
        <v>51</v>
      </c>
      <c r="M64" s="42">
        <f t="shared" si="5"/>
        <v>108</v>
      </c>
      <c r="N64" s="43"/>
      <c r="O64" s="44">
        <f t="shared" si="4"/>
        <v>108</v>
      </c>
    </row>
    <row r="65" spans="1:15" ht="12.75">
      <c r="A65" s="55">
        <v>61</v>
      </c>
      <c r="B65" s="29">
        <v>198</v>
      </c>
      <c r="C65" s="30" t="s">
        <v>698</v>
      </c>
      <c r="D65" s="31" t="s">
        <v>699</v>
      </c>
      <c r="E65" s="32">
        <v>30887</v>
      </c>
      <c r="F65" s="33" t="s">
        <v>26</v>
      </c>
      <c r="G65" s="33" t="s">
        <v>20</v>
      </c>
      <c r="H65" s="34" t="s">
        <v>21</v>
      </c>
      <c r="I65" s="35" t="s">
        <v>544</v>
      </c>
      <c r="J65" s="35">
        <v>5.8</v>
      </c>
      <c r="K65" s="36" t="s">
        <v>700</v>
      </c>
      <c r="L65" s="56">
        <f t="shared" si="3"/>
        <v>52</v>
      </c>
      <c r="M65" s="42">
        <f t="shared" si="5"/>
        <v>107</v>
      </c>
      <c r="N65" s="43"/>
      <c r="O65" s="44">
        <f t="shared" si="4"/>
        <v>107</v>
      </c>
    </row>
    <row r="66" spans="1:15" ht="12.75">
      <c r="A66" s="55">
        <v>62</v>
      </c>
      <c r="B66" s="29">
        <v>311</v>
      </c>
      <c r="C66" s="30" t="s">
        <v>212</v>
      </c>
      <c r="D66" s="31" t="s">
        <v>701</v>
      </c>
      <c r="E66" s="32">
        <v>27284</v>
      </c>
      <c r="F66" s="33" t="s">
        <v>26</v>
      </c>
      <c r="G66" s="33" t="s">
        <v>702</v>
      </c>
      <c r="H66" s="34" t="s">
        <v>21</v>
      </c>
      <c r="I66" s="35" t="s">
        <v>544</v>
      </c>
      <c r="J66" s="35">
        <v>5.8</v>
      </c>
      <c r="K66" s="36" t="s">
        <v>703</v>
      </c>
      <c r="L66" s="56">
        <f t="shared" si="3"/>
        <v>53</v>
      </c>
      <c r="M66" s="42">
        <f t="shared" si="5"/>
        <v>106</v>
      </c>
      <c r="N66" s="43"/>
      <c r="O66" s="44">
        <f t="shared" si="4"/>
        <v>106</v>
      </c>
    </row>
    <row r="67" spans="1:15" ht="12.75">
      <c r="A67" s="55">
        <v>63</v>
      </c>
      <c r="B67" s="46">
        <v>293</v>
      </c>
      <c r="C67" s="47" t="s">
        <v>119</v>
      </c>
      <c r="D67" s="48" t="s">
        <v>704</v>
      </c>
      <c r="E67" s="49">
        <v>29746</v>
      </c>
      <c r="F67" s="50" t="s">
        <v>208</v>
      </c>
      <c r="G67" s="50" t="s">
        <v>204</v>
      </c>
      <c r="H67" s="51" t="s">
        <v>81</v>
      </c>
      <c r="I67" s="46" t="s">
        <v>588</v>
      </c>
      <c r="J67" s="46">
        <v>5.8</v>
      </c>
      <c r="K67" s="52" t="s">
        <v>705</v>
      </c>
      <c r="L67" s="56">
        <f t="shared" si="3"/>
        <v>10</v>
      </c>
      <c r="M67" s="42">
        <f t="shared" si="5"/>
        <v>105</v>
      </c>
      <c r="N67" s="43"/>
      <c r="O67" s="44">
        <f t="shared" si="4"/>
        <v>105</v>
      </c>
    </row>
    <row r="68" spans="1:15" ht="12.75">
      <c r="A68" s="55">
        <v>64</v>
      </c>
      <c r="B68" s="29">
        <v>711</v>
      </c>
      <c r="C68" s="30" t="s">
        <v>89</v>
      </c>
      <c r="D68" s="31" t="s">
        <v>90</v>
      </c>
      <c r="E68" s="32">
        <v>35668</v>
      </c>
      <c r="F68" s="33" t="s">
        <v>46</v>
      </c>
      <c r="G68" s="33" t="s">
        <v>47</v>
      </c>
      <c r="H68" s="34" t="s">
        <v>21</v>
      </c>
      <c r="I68" s="35" t="s">
        <v>544</v>
      </c>
      <c r="J68" s="35">
        <v>5.8</v>
      </c>
      <c r="K68" s="36" t="s">
        <v>706</v>
      </c>
      <c r="L68" s="56">
        <f t="shared" si="3"/>
        <v>54</v>
      </c>
      <c r="M68" s="42">
        <f t="shared" si="5"/>
        <v>104</v>
      </c>
      <c r="N68" s="43"/>
      <c r="O68" s="44">
        <f t="shared" si="4"/>
        <v>104</v>
      </c>
    </row>
    <row r="69" spans="1:15" ht="12.75">
      <c r="A69" s="55">
        <v>65</v>
      </c>
      <c r="B69" s="29">
        <v>673</v>
      </c>
      <c r="C69" s="30" t="s">
        <v>193</v>
      </c>
      <c r="D69" s="31" t="s">
        <v>707</v>
      </c>
      <c r="E69" s="32">
        <v>29798</v>
      </c>
      <c r="F69" s="33" t="s">
        <v>26</v>
      </c>
      <c r="G69" s="33" t="s">
        <v>466</v>
      </c>
      <c r="H69" s="34" t="s">
        <v>21</v>
      </c>
      <c r="I69" s="35" t="s">
        <v>544</v>
      </c>
      <c r="J69" s="35">
        <v>5.8</v>
      </c>
      <c r="K69" s="36" t="s">
        <v>708</v>
      </c>
      <c r="L69" s="56">
        <f aca="true" t="shared" si="6" ref="L69:L100">SUMPRODUCT(--(I69=$I$5:$I$171),--(K69&gt;$K$5:$K$171))+1</f>
        <v>55</v>
      </c>
      <c r="M69" s="42">
        <f t="shared" si="5"/>
        <v>103</v>
      </c>
      <c r="N69" s="43"/>
      <c r="O69" s="44">
        <f aca="true" t="shared" si="7" ref="O69:O100">IF((N69&gt;1),M69*2*$P$4,M69*$P$4)</f>
        <v>103</v>
      </c>
    </row>
    <row r="70" spans="1:15" ht="12.75">
      <c r="A70" s="55">
        <v>66</v>
      </c>
      <c r="B70" s="29">
        <v>747</v>
      </c>
      <c r="C70" s="30" t="s">
        <v>348</v>
      </c>
      <c r="D70" s="31" t="s">
        <v>390</v>
      </c>
      <c r="E70" s="32">
        <v>31086</v>
      </c>
      <c r="F70" s="33" t="s">
        <v>26</v>
      </c>
      <c r="G70" s="33" t="s">
        <v>27</v>
      </c>
      <c r="H70" s="34" t="s">
        <v>21</v>
      </c>
      <c r="I70" s="35" t="s">
        <v>544</v>
      </c>
      <c r="J70" s="35">
        <v>5.8</v>
      </c>
      <c r="K70" s="36" t="s">
        <v>709</v>
      </c>
      <c r="L70" s="56">
        <f t="shared" si="6"/>
        <v>56</v>
      </c>
      <c r="M70" s="42">
        <f aca="true" t="shared" si="8" ref="M70:M101">M69-1</f>
        <v>102</v>
      </c>
      <c r="N70" s="43"/>
      <c r="O70" s="44">
        <f t="shared" si="7"/>
        <v>102</v>
      </c>
    </row>
    <row r="71" spans="1:15" ht="12.75">
      <c r="A71" s="55">
        <v>67</v>
      </c>
      <c r="B71" s="46">
        <v>471</v>
      </c>
      <c r="C71" s="47" t="s">
        <v>190</v>
      </c>
      <c r="D71" s="48" t="s">
        <v>191</v>
      </c>
      <c r="E71" s="49">
        <v>35620</v>
      </c>
      <c r="F71" s="50" t="s">
        <v>46</v>
      </c>
      <c r="G71" s="50" t="s">
        <v>47</v>
      </c>
      <c r="H71" s="51" t="s">
        <v>81</v>
      </c>
      <c r="I71" s="46" t="s">
        <v>588</v>
      </c>
      <c r="J71" s="46">
        <v>5.8</v>
      </c>
      <c r="K71" s="52" t="s">
        <v>710</v>
      </c>
      <c r="L71" s="56">
        <f t="shared" si="6"/>
        <v>11</v>
      </c>
      <c r="M71" s="42">
        <f t="shared" si="8"/>
        <v>101</v>
      </c>
      <c r="N71" s="43"/>
      <c r="O71" s="44">
        <f t="shared" si="7"/>
        <v>101</v>
      </c>
    </row>
    <row r="72" spans="1:15" ht="12.75">
      <c r="A72" s="55">
        <v>68</v>
      </c>
      <c r="B72" s="29">
        <v>69</v>
      </c>
      <c r="C72" s="30" t="s">
        <v>497</v>
      </c>
      <c r="D72" s="31" t="s">
        <v>711</v>
      </c>
      <c r="E72" s="32">
        <v>34321</v>
      </c>
      <c r="F72" s="33" t="s">
        <v>26</v>
      </c>
      <c r="G72" s="33" t="s">
        <v>20</v>
      </c>
      <c r="H72" s="34" t="s">
        <v>21</v>
      </c>
      <c r="I72" s="35" t="s">
        <v>544</v>
      </c>
      <c r="J72" s="35">
        <v>5.8</v>
      </c>
      <c r="K72" s="36" t="s">
        <v>712</v>
      </c>
      <c r="L72" s="56">
        <f t="shared" si="6"/>
        <v>57</v>
      </c>
      <c r="M72" s="42">
        <f t="shared" si="8"/>
        <v>100</v>
      </c>
      <c r="N72" s="43"/>
      <c r="O72" s="44">
        <f t="shared" si="7"/>
        <v>100</v>
      </c>
    </row>
    <row r="73" spans="1:15" ht="12.75">
      <c r="A73" s="55">
        <v>69</v>
      </c>
      <c r="B73" s="29">
        <v>203</v>
      </c>
      <c r="C73" s="30" t="s">
        <v>713</v>
      </c>
      <c r="D73" s="31" t="s">
        <v>714</v>
      </c>
      <c r="E73" s="32">
        <v>25211</v>
      </c>
      <c r="F73" s="33" t="s">
        <v>26</v>
      </c>
      <c r="G73" s="33" t="s">
        <v>27</v>
      </c>
      <c r="H73" s="34" t="s">
        <v>21</v>
      </c>
      <c r="I73" s="35" t="s">
        <v>544</v>
      </c>
      <c r="J73" s="35">
        <v>5.8</v>
      </c>
      <c r="K73" s="36" t="s">
        <v>715</v>
      </c>
      <c r="L73" s="56">
        <f t="shared" si="6"/>
        <v>58</v>
      </c>
      <c r="M73" s="42">
        <f t="shared" si="8"/>
        <v>99</v>
      </c>
      <c r="N73" s="43"/>
      <c r="O73" s="44">
        <f t="shared" si="7"/>
        <v>99</v>
      </c>
    </row>
    <row r="74" spans="1:15" ht="12.75">
      <c r="A74" s="55">
        <v>70</v>
      </c>
      <c r="B74" s="29">
        <v>126</v>
      </c>
      <c r="C74" s="30" t="s">
        <v>348</v>
      </c>
      <c r="D74" s="31" t="s">
        <v>716</v>
      </c>
      <c r="E74" s="32">
        <v>36365</v>
      </c>
      <c r="F74" s="33" t="s">
        <v>26</v>
      </c>
      <c r="G74" s="33" t="s">
        <v>170</v>
      </c>
      <c r="H74" s="34" t="s">
        <v>21</v>
      </c>
      <c r="I74" s="35" t="s">
        <v>544</v>
      </c>
      <c r="J74" s="35">
        <v>5.8</v>
      </c>
      <c r="K74" s="36" t="s">
        <v>717</v>
      </c>
      <c r="L74" s="56">
        <f t="shared" si="6"/>
        <v>59</v>
      </c>
      <c r="M74" s="42">
        <f t="shared" si="8"/>
        <v>98</v>
      </c>
      <c r="N74" s="43"/>
      <c r="O74" s="44">
        <f t="shared" si="7"/>
        <v>98</v>
      </c>
    </row>
    <row r="75" spans="1:15" ht="12.75">
      <c r="A75" s="55">
        <v>71</v>
      </c>
      <c r="B75" s="46">
        <v>405</v>
      </c>
      <c r="C75" s="47" t="s">
        <v>718</v>
      </c>
      <c r="D75" s="48" t="s">
        <v>719</v>
      </c>
      <c r="E75" s="49">
        <v>25777</v>
      </c>
      <c r="F75" s="50" t="s">
        <v>100</v>
      </c>
      <c r="G75" s="50" t="s">
        <v>573</v>
      </c>
      <c r="H75" s="51" t="s">
        <v>81</v>
      </c>
      <c r="I75" s="46" t="s">
        <v>588</v>
      </c>
      <c r="J75" s="46">
        <v>5.8</v>
      </c>
      <c r="K75" s="52" t="s">
        <v>720</v>
      </c>
      <c r="L75" s="56">
        <f t="shared" si="6"/>
        <v>12</v>
      </c>
      <c r="M75" s="42">
        <f t="shared" si="8"/>
        <v>97</v>
      </c>
      <c r="N75" s="43"/>
      <c r="O75" s="44">
        <f t="shared" si="7"/>
        <v>97</v>
      </c>
    </row>
    <row r="76" spans="1:15" ht="12.75">
      <c r="A76" s="55">
        <v>72</v>
      </c>
      <c r="B76" s="29">
        <v>644</v>
      </c>
      <c r="C76" s="30" t="s">
        <v>625</v>
      </c>
      <c r="D76" s="31" t="s">
        <v>721</v>
      </c>
      <c r="E76" s="32">
        <v>30322</v>
      </c>
      <c r="F76" s="33" t="s">
        <v>26</v>
      </c>
      <c r="G76" s="33" t="s">
        <v>27</v>
      </c>
      <c r="H76" s="34" t="s">
        <v>21</v>
      </c>
      <c r="I76" s="35" t="s">
        <v>544</v>
      </c>
      <c r="J76" s="35">
        <v>5.8</v>
      </c>
      <c r="K76" s="36" t="s">
        <v>722</v>
      </c>
      <c r="L76" s="56">
        <f t="shared" si="6"/>
        <v>60</v>
      </c>
      <c r="M76" s="42">
        <f t="shared" si="8"/>
        <v>96</v>
      </c>
      <c r="N76" s="43"/>
      <c r="O76" s="44">
        <f t="shared" si="7"/>
        <v>96</v>
      </c>
    </row>
    <row r="77" spans="1:15" ht="12.75">
      <c r="A77" s="55">
        <v>73</v>
      </c>
      <c r="B77" s="29">
        <v>332</v>
      </c>
      <c r="C77" s="30" t="s">
        <v>24</v>
      </c>
      <c r="D77" s="31" t="s">
        <v>723</v>
      </c>
      <c r="E77" s="32">
        <v>36476</v>
      </c>
      <c r="F77" s="33" t="s">
        <v>26</v>
      </c>
      <c r="G77" s="33" t="s">
        <v>170</v>
      </c>
      <c r="H77" s="34" t="s">
        <v>21</v>
      </c>
      <c r="I77" s="35" t="s">
        <v>544</v>
      </c>
      <c r="J77" s="35">
        <v>5.8</v>
      </c>
      <c r="K77" s="36" t="s">
        <v>724</v>
      </c>
      <c r="L77" s="56">
        <f t="shared" si="6"/>
        <v>61</v>
      </c>
      <c r="M77" s="42">
        <f t="shared" si="8"/>
        <v>95</v>
      </c>
      <c r="N77" s="43"/>
      <c r="O77" s="44">
        <f t="shared" si="7"/>
        <v>95</v>
      </c>
    </row>
    <row r="78" spans="1:15" ht="12.75">
      <c r="A78" s="55">
        <v>74</v>
      </c>
      <c r="B78" s="46">
        <v>142</v>
      </c>
      <c r="C78" s="47" t="s">
        <v>725</v>
      </c>
      <c r="D78" s="48" t="s">
        <v>726</v>
      </c>
      <c r="E78" s="49">
        <v>23787</v>
      </c>
      <c r="F78" s="50" t="s">
        <v>727</v>
      </c>
      <c r="G78" s="50" t="s">
        <v>728</v>
      </c>
      <c r="H78" s="51" t="s">
        <v>81</v>
      </c>
      <c r="I78" s="46" t="s">
        <v>588</v>
      </c>
      <c r="J78" s="46">
        <v>5.8</v>
      </c>
      <c r="K78" s="52" t="s">
        <v>729</v>
      </c>
      <c r="L78" s="56">
        <f t="shared" si="6"/>
        <v>13</v>
      </c>
      <c r="M78" s="42">
        <f t="shared" si="8"/>
        <v>94</v>
      </c>
      <c r="N78" s="43"/>
      <c r="O78" s="44">
        <f t="shared" si="7"/>
        <v>94</v>
      </c>
    </row>
    <row r="79" spans="1:15" ht="12.75">
      <c r="A79" s="55">
        <v>75</v>
      </c>
      <c r="B79" s="29">
        <v>585</v>
      </c>
      <c r="C79" s="30" t="s">
        <v>184</v>
      </c>
      <c r="D79" s="31" t="s">
        <v>730</v>
      </c>
      <c r="E79" s="32">
        <v>30350</v>
      </c>
      <c r="F79" s="33" t="s">
        <v>26</v>
      </c>
      <c r="G79" s="33" t="s">
        <v>204</v>
      </c>
      <c r="H79" s="34" t="s">
        <v>21</v>
      </c>
      <c r="I79" s="35" t="s">
        <v>544</v>
      </c>
      <c r="J79" s="35">
        <v>5.8</v>
      </c>
      <c r="K79" s="36" t="s">
        <v>731</v>
      </c>
      <c r="L79" s="56">
        <f t="shared" si="6"/>
        <v>62</v>
      </c>
      <c r="M79" s="42">
        <f t="shared" si="8"/>
        <v>93</v>
      </c>
      <c r="N79" s="43"/>
      <c r="O79" s="44">
        <f t="shared" si="7"/>
        <v>93</v>
      </c>
    </row>
    <row r="80" spans="1:15" ht="12.75">
      <c r="A80" s="55">
        <v>76</v>
      </c>
      <c r="B80" s="46">
        <v>320</v>
      </c>
      <c r="C80" s="47" t="s">
        <v>732</v>
      </c>
      <c r="D80" s="48" t="s">
        <v>733</v>
      </c>
      <c r="E80" s="49">
        <v>29093</v>
      </c>
      <c r="F80" s="50" t="s">
        <v>734</v>
      </c>
      <c r="G80" s="50" t="s">
        <v>735</v>
      </c>
      <c r="H80" s="51" t="s">
        <v>81</v>
      </c>
      <c r="I80" s="46" t="s">
        <v>588</v>
      </c>
      <c r="J80" s="46">
        <v>5.8</v>
      </c>
      <c r="K80" s="52" t="s">
        <v>736</v>
      </c>
      <c r="L80" s="56">
        <f t="shared" si="6"/>
        <v>14</v>
      </c>
      <c r="M80" s="42">
        <f t="shared" si="8"/>
        <v>92</v>
      </c>
      <c r="N80" s="43"/>
      <c r="O80" s="44">
        <f t="shared" si="7"/>
        <v>92</v>
      </c>
    </row>
    <row r="81" spans="1:15" ht="12.75">
      <c r="A81" s="55">
        <v>77</v>
      </c>
      <c r="B81" s="29">
        <v>696</v>
      </c>
      <c r="C81" s="30" t="s">
        <v>737</v>
      </c>
      <c r="D81" s="31" t="s">
        <v>738</v>
      </c>
      <c r="E81" s="32">
        <v>24683</v>
      </c>
      <c r="F81" s="33" t="s">
        <v>26</v>
      </c>
      <c r="G81" s="33" t="s">
        <v>657</v>
      </c>
      <c r="H81" s="34" t="s">
        <v>21</v>
      </c>
      <c r="I81" s="35" t="s">
        <v>544</v>
      </c>
      <c r="J81" s="35">
        <v>5.8</v>
      </c>
      <c r="K81" s="36" t="s">
        <v>739</v>
      </c>
      <c r="L81" s="56">
        <f t="shared" si="6"/>
        <v>63</v>
      </c>
      <c r="M81" s="42">
        <f t="shared" si="8"/>
        <v>91</v>
      </c>
      <c r="N81" s="43"/>
      <c r="O81" s="44">
        <f t="shared" si="7"/>
        <v>91</v>
      </c>
    </row>
    <row r="82" spans="1:15" ht="12.75">
      <c r="A82" s="55">
        <v>78</v>
      </c>
      <c r="B82" s="29">
        <v>625</v>
      </c>
      <c r="C82" s="30" t="s">
        <v>740</v>
      </c>
      <c r="D82" s="31" t="s">
        <v>741</v>
      </c>
      <c r="E82" s="32">
        <v>18930</v>
      </c>
      <c r="F82" s="33" t="s">
        <v>100</v>
      </c>
      <c r="G82" s="33" t="s">
        <v>573</v>
      </c>
      <c r="H82" s="34" t="s">
        <v>21</v>
      </c>
      <c r="I82" s="35" t="s">
        <v>544</v>
      </c>
      <c r="J82" s="35">
        <v>5.8</v>
      </c>
      <c r="K82" s="36" t="s">
        <v>742</v>
      </c>
      <c r="L82" s="56">
        <f t="shared" si="6"/>
        <v>64</v>
      </c>
      <c r="M82" s="42">
        <f t="shared" si="8"/>
        <v>90</v>
      </c>
      <c r="N82" s="43"/>
      <c r="O82" s="44">
        <f t="shared" si="7"/>
        <v>90</v>
      </c>
    </row>
    <row r="83" spans="1:15" ht="12.75">
      <c r="A83" s="55">
        <v>79</v>
      </c>
      <c r="B83" s="29">
        <v>706</v>
      </c>
      <c r="C83" s="30" t="s">
        <v>202</v>
      </c>
      <c r="D83" s="31" t="s">
        <v>743</v>
      </c>
      <c r="E83" s="32">
        <v>29425</v>
      </c>
      <c r="F83" s="33" t="s">
        <v>26</v>
      </c>
      <c r="G83" s="33" t="s">
        <v>617</v>
      </c>
      <c r="H83" s="34" t="s">
        <v>21</v>
      </c>
      <c r="I83" s="35" t="s">
        <v>544</v>
      </c>
      <c r="J83" s="35">
        <v>5.8</v>
      </c>
      <c r="K83" s="36" t="s">
        <v>744</v>
      </c>
      <c r="L83" s="56">
        <f t="shared" si="6"/>
        <v>65</v>
      </c>
      <c r="M83" s="42">
        <f t="shared" si="8"/>
        <v>89</v>
      </c>
      <c r="N83" s="43"/>
      <c r="O83" s="44">
        <f t="shared" si="7"/>
        <v>89</v>
      </c>
    </row>
    <row r="84" spans="1:15" ht="12.75">
      <c r="A84" s="55">
        <v>80</v>
      </c>
      <c r="B84" s="29">
        <v>36</v>
      </c>
      <c r="C84" s="30" t="s">
        <v>307</v>
      </c>
      <c r="D84" s="31" t="s">
        <v>308</v>
      </c>
      <c r="E84" s="32">
        <v>19946</v>
      </c>
      <c r="F84" s="33" t="s">
        <v>46</v>
      </c>
      <c r="G84" s="33" t="s">
        <v>47</v>
      </c>
      <c r="H84" s="34" t="s">
        <v>21</v>
      </c>
      <c r="I84" s="35" t="s">
        <v>544</v>
      </c>
      <c r="J84" s="35">
        <v>5.8</v>
      </c>
      <c r="K84" s="36" t="s">
        <v>745</v>
      </c>
      <c r="L84" s="56">
        <f t="shared" si="6"/>
        <v>66</v>
      </c>
      <c r="M84" s="42">
        <f t="shared" si="8"/>
        <v>88</v>
      </c>
      <c r="N84" s="43"/>
      <c r="O84" s="44">
        <f t="shared" si="7"/>
        <v>88</v>
      </c>
    </row>
    <row r="85" spans="1:15" ht="12.75">
      <c r="A85" s="55">
        <v>81</v>
      </c>
      <c r="B85" s="29">
        <v>486</v>
      </c>
      <c r="C85" s="30" t="s">
        <v>95</v>
      </c>
      <c r="D85" s="31" t="s">
        <v>746</v>
      </c>
      <c r="E85" s="32">
        <v>26888</v>
      </c>
      <c r="F85" s="33">
        <v>0</v>
      </c>
      <c r="G85" s="33" t="s">
        <v>27</v>
      </c>
      <c r="H85" s="34" t="s">
        <v>21</v>
      </c>
      <c r="I85" s="35" t="s">
        <v>544</v>
      </c>
      <c r="J85" s="35">
        <v>5.8</v>
      </c>
      <c r="K85" s="36" t="s">
        <v>747</v>
      </c>
      <c r="L85" s="56">
        <f t="shared" si="6"/>
        <v>67</v>
      </c>
      <c r="M85" s="42">
        <f t="shared" si="8"/>
        <v>87</v>
      </c>
      <c r="N85" s="43"/>
      <c r="O85" s="44">
        <f t="shared" si="7"/>
        <v>87</v>
      </c>
    </row>
    <row r="86" spans="1:15" ht="12.75">
      <c r="A86" s="55">
        <v>82</v>
      </c>
      <c r="B86" s="29">
        <v>568</v>
      </c>
      <c r="C86" s="30" t="s">
        <v>748</v>
      </c>
      <c r="D86" s="31" t="s">
        <v>749</v>
      </c>
      <c r="E86" s="32">
        <v>33403</v>
      </c>
      <c r="F86" s="33" t="s">
        <v>750</v>
      </c>
      <c r="G86" s="33" t="s">
        <v>751</v>
      </c>
      <c r="H86" s="34" t="s">
        <v>21</v>
      </c>
      <c r="I86" s="35" t="s">
        <v>544</v>
      </c>
      <c r="J86" s="35">
        <v>5.8</v>
      </c>
      <c r="K86" s="36" t="s">
        <v>752</v>
      </c>
      <c r="L86" s="56">
        <f t="shared" si="6"/>
        <v>68</v>
      </c>
      <c r="M86" s="42">
        <f t="shared" si="8"/>
        <v>86</v>
      </c>
      <c r="N86" s="43"/>
      <c r="O86" s="44">
        <f t="shared" si="7"/>
        <v>86</v>
      </c>
    </row>
    <row r="87" spans="1:15" ht="12.75">
      <c r="A87" s="55">
        <v>83</v>
      </c>
      <c r="B87" s="46">
        <v>331</v>
      </c>
      <c r="C87" s="47" t="s">
        <v>469</v>
      </c>
      <c r="D87" s="48" t="s">
        <v>753</v>
      </c>
      <c r="E87" s="49">
        <v>35278</v>
      </c>
      <c r="F87" s="50" t="s">
        <v>26</v>
      </c>
      <c r="G87" s="50" t="s">
        <v>170</v>
      </c>
      <c r="H87" s="51" t="s">
        <v>81</v>
      </c>
      <c r="I87" s="46" t="s">
        <v>588</v>
      </c>
      <c r="J87" s="46">
        <v>5.8</v>
      </c>
      <c r="K87" s="52" t="s">
        <v>754</v>
      </c>
      <c r="L87" s="56">
        <f t="shared" si="6"/>
        <v>15</v>
      </c>
      <c r="M87" s="42">
        <f t="shared" si="8"/>
        <v>85</v>
      </c>
      <c r="N87" s="43"/>
      <c r="O87" s="44">
        <f t="shared" si="7"/>
        <v>85</v>
      </c>
    </row>
    <row r="88" spans="1:15" ht="12.75">
      <c r="A88" s="55">
        <v>84</v>
      </c>
      <c r="B88" s="29">
        <v>419</v>
      </c>
      <c r="C88" s="30" t="s">
        <v>755</v>
      </c>
      <c r="D88" s="31" t="s">
        <v>756</v>
      </c>
      <c r="E88" s="32">
        <v>21741</v>
      </c>
      <c r="F88" s="33" t="s">
        <v>26</v>
      </c>
      <c r="G88" s="33" t="s">
        <v>177</v>
      </c>
      <c r="H88" s="34" t="s">
        <v>21</v>
      </c>
      <c r="I88" s="35" t="s">
        <v>544</v>
      </c>
      <c r="J88" s="35">
        <v>5.8</v>
      </c>
      <c r="K88" s="36" t="s">
        <v>757</v>
      </c>
      <c r="L88" s="56">
        <f t="shared" si="6"/>
        <v>69</v>
      </c>
      <c r="M88" s="42">
        <f t="shared" si="8"/>
        <v>84</v>
      </c>
      <c r="N88" s="43"/>
      <c r="O88" s="44">
        <f t="shared" si="7"/>
        <v>84</v>
      </c>
    </row>
    <row r="89" spans="1:15" ht="12.75">
      <c r="A89" s="55">
        <v>85</v>
      </c>
      <c r="B89" s="29">
        <v>151</v>
      </c>
      <c r="C89" s="30" t="s">
        <v>758</v>
      </c>
      <c r="D89" s="31" t="s">
        <v>759</v>
      </c>
      <c r="E89" s="32">
        <v>14279</v>
      </c>
      <c r="F89" s="33" t="s">
        <v>37</v>
      </c>
      <c r="G89" s="33" t="s">
        <v>33</v>
      </c>
      <c r="H89" s="34" t="s">
        <v>21</v>
      </c>
      <c r="I89" s="35" t="s">
        <v>544</v>
      </c>
      <c r="J89" s="35">
        <v>5.8</v>
      </c>
      <c r="K89" s="36" t="s">
        <v>760</v>
      </c>
      <c r="L89" s="56">
        <f t="shared" si="6"/>
        <v>70</v>
      </c>
      <c r="M89" s="42">
        <f t="shared" si="8"/>
        <v>83</v>
      </c>
      <c r="N89" s="43"/>
      <c r="O89" s="44">
        <f t="shared" si="7"/>
        <v>83</v>
      </c>
    </row>
    <row r="90" spans="1:15" ht="12.75">
      <c r="A90" s="55">
        <v>86</v>
      </c>
      <c r="B90" s="29">
        <v>539</v>
      </c>
      <c r="C90" s="30" t="s">
        <v>593</v>
      </c>
      <c r="D90" s="31" t="s">
        <v>761</v>
      </c>
      <c r="E90" s="32">
        <v>21818</v>
      </c>
      <c r="F90" s="33" t="s">
        <v>26</v>
      </c>
      <c r="G90" s="33" t="s">
        <v>617</v>
      </c>
      <c r="H90" s="34" t="s">
        <v>21</v>
      </c>
      <c r="I90" s="35" t="s">
        <v>544</v>
      </c>
      <c r="J90" s="35">
        <v>5.8</v>
      </c>
      <c r="K90" s="36" t="s">
        <v>762</v>
      </c>
      <c r="L90" s="56">
        <f t="shared" si="6"/>
        <v>71</v>
      </c>
      <c r="M90" s="42">
        <f t="shared" si="8"/>
        <v>82</v>
      </c>
      <c r="N90" s="43"/>
      <c r="O90" s="44">
        <f t="shared" si="7"/>
        <v>82</v>
      </c>
    </row>
    <row r="91" spans="1:15" ht="12.75">
      <c r="A91" s="55">
        <v>87</v>
      </c>
      <c r="B91" s="46">
        <v>60</v>
      </c>
      <c r="C91" s="47" t="s">
        <v>763</v>
      </c>
      <c r="D91" s="48" t="s">
        <v>764</v>
      </c>
      <c r="E91" s="49">
        <v>35888</v>
      </c>
      <c r="F91" s="50" t="s">
        <v>26</v>
      </c>
      <c r="G91" s="50" t="s">
        <v>170</v>
      </c>
      <c r="H91" s="51" t="s">
        <v>81</v>
      </c>
      <c r="I91" s="46" t="s">
        <v>588</v>
      </c>
      <c r="J91" s="46">
        <v>5.8</v>
      </c>
      <c r="K91" s="52" t="s">
        <v>765</v>
      </c>
      <c r="L91" s="56">
        <f t="shared" si="6"/>
        <v>16</v>
      </c>
      <c r="M91" s="42">
        <f t="shared" si="8"/>
        <v>81</v>
      </c>
      <c r="N91" s="43"/>
      <c r="O91" s="44">
        <f t="shared" si="7"/>
        <v>81</v>
      </c>
    </row>
    <row r="92" spans="1:15" ht="12.75">
      <c r="A92" s="55">
        <v>88</v>
      </c>
      <c r="B92" s="46">
        <v>714</v>
      </c>
      <c r="C92" s="47" t="s">
        <v>766</v>
      </c>
      <c r="D92" s="48" t="s">
        <v>767</v>
      </c>
      <c r="E92" s="49">
        <v>22403</v>
      </c>
      <c r="F92" s="50" t="s">
        <v>26</v>
      </c>
      <c r="G92" s="50" t="s">
        <v>768</v>
      </c>
      <c r="H92" s="51" t="s">
        <v>81</v>
      </c>
      <c r="I92" s="46" t="s">
        <v>588</v>
      </c>
      <c r="J92" s="46">
        <v>5.8</v>
      </c>
      <c r="K92" s="52" t="s">
        <v>769</v>
      </c>
      <c r="L92" s="56">
        <f t="shared" si="6"/>
        <v>17</v>
      </c>
      <c r="M92" s="42">
        <f t="shared" si="8"/>
        <v>80</v>
      </c>
      <c r="N92" s="43"/>
      <c r="O92" s="44">
        <f t="shared" si="7"/>
        <v>80</v>
      </c>
    </row>
    <row r="93" spans="1:15" ht="12.75">
      <c r="A93" s="55">
        <v>89</v>
      </c>
      <c r="B93" s="46">
        <v>391</v>
      </c>
      <c r="C93" s="47" t="s">
        <v>287</v>
      </c>
      <c r="D93" s="48" t="s">
        <v>770</v>
      </c>
      <c r="E93" s="49">
        <v>30492</v>
      </c>
      <c r="F93" s="50" t="s">
        <v>100</v>
      </c>
      <c r="G93" s="50" t="s">
        <v>771</v>
      </c>
      <c r="H93" s="51" t="s">
        <v>81</v>
      </c>
      <c r="I93" s="46" t="s">
        <v>588</v>
      </c>
      <c r="J93" s="46">
        <v>5.8</v>
      </c>
      <c r="K93" s="52" t="s">
        <v>772</v>
      </c>
      <c r="L93" s="56">
        <f t="shared" si="6"/>
        <v>18</v>
      </c>
      <c r="M93" s="42">
        <f t="shared" si="8"/>
        <v>79</v>
      </c>
      <c r="N93" s="43"/>
      <c r="O93" s="44">
        <f t="shared" si="7"/>
        <v>79</v>
      </c>
    </row>
    <row r="94" spans="1:15" ht="12.75">
      <c r="A94" s="55">
        <v>90</v>
      </c>
      <c r="B94" s="29">
        <v>52</v>
      </c>
      <c r="C94" s="30" t="s">
        <v>231</v>
      </c>
      <c r="D94" s="31" t="s">
        <v>232</v>
      </c>
      <c r="E94" s="32">
        <v>34961</v>
      </c>
      <c r="F94" s="33" t="s">
        <v>46</v>
      </c>
      <c r="G94" s="33" t="s">
        <v>47</v>
      </c>
      <c r="H94" s="34" t="s">
        <v>21</v>
      </c>
      <c r="I94" s="35" t="s">
        <v>544</v>
      </c>
      <c r="J94" s="35">
        <v>5.8</v>
      </c>
      <c r="K94" s="36" t="s">
        <v>773</v>
      </c>
      <c r="L94" s="56">
        <f t="shared" si="6"/>
        <v>72</v>
      </c>
      <c r="M94" s="42">
        <f t="shared" si="8"/>
        <v>78</v>
      </c>
      <c r="N94" s="43"/>
      <c r="O94" s="44">
        <f t="shared" si="7"/>
        <v>78</v>
      </c>
    </row>
    <row r="95" spans="1:15" ht="12.75">
      <c r="A95" s="55">
        <v>91</v>
      </c>
      <c r="B95" s="29">
        <v>226</v>
      </c>
      <c r="C95" s="30" t="s">
        <v>774</v>
      </c>
      <c r="D95" s="31" t="s">
        <v>775</v>
      </c>
      <c r="E95" s="32">
        <v>28211</v>
      </c>
      <c r="F95" s="33" t="s">
        <v>26</v>
      </c>
      <c r="G95" s="33" t="s">
        <v>776</v>
      </c>
      <c r="H95" s="34" t="s">
        <v>21</v>
      </c>
      <c r="I95" s="35" t="s">
        <v>544</v>
      </c>
      <c r="J95" s="35">
        <v>5.8</v>
      </c>
      <c r="K95" s="36" t="s">
        <v>777</v>
      </c>
      <c r="L95" s="56">
        <f t="shared" si="6"/>
        <v>73</v>
      </c>
      <c r="M95" s="42">
        <f t="shared" si="8"/>
        <v>77</v>
      </c>
      <c r="N95" s="43"/>
      <c r="O95" s="44">
        <f t="shared" si="7"/>
        <v>77</v>
      </c>
    </row>
    <row r="96" spans="1:15" ht="12.75">
      <c r="A96" s="55">
        <v>92</v>
      </c>
      <c r="B96" s="29">
        <v>600</v>
      </c>
      <c r="C96" s="30" t="s">
        <v>778</v>
      </c>
      <c r="D96" s="31" t="s">
        <v>616</v>
      </c>
      <c r="E96" s="32">
        <v>16219</v>
      </c>
      <c r="F96" s="33" t="s">
        <v>46</v>
      </c>
      <c r="G96" s="33" t="s">
        <v>47</v>
      </c>
      <c r="H96" s="34" t="s">
        <v>21</v>
      </c>
      <c r="I96" s="35" t="s">
        <v>544</v>
      </c>
      <c r="J96" s="35">
        <v>5.8</v>
      </c>
      <c r="K96" s="36" t="s">
        <v>779</v>
      </c>
      <c r="L96" s="56">
        <f t="shared" si="6"/>
        <v>74</v>
      </c>
      <c r="M96" s="42">
        <f t="shared" si="8"/>
        <v>76</v>
      </c>
      <c r="N96" s="43"/>
      <c r="O96" s="44">
        <f t="shared" si="7"/>
        <v>76</v>
      </c>
    </row>
    <row r="97" spans="1:15" ht="12.75">
      <c r="A97" s="55">
        <v>93</v>
      </c>
      <c r="B97" s="46">
        <v>474</v>
      </c>
      <c r="C97" s="47" t="s">
        <v>780</v>
      </c>
      <c r="D97" s="48" t="s">
        <v>781</v>
      </c>
      <c r="E97" s="49">
        <v>28397</v>
      </c>
      <c r="F97" s="50" t="s">
        <v>26</v>
      </c>
      <c r="G97" s="50" t="s">
        <v>782</v>
      </c>
      <c r="H97" s="51" t="s">
        <v>81</v>
      </c>
      <c r="I97" s="46" t="s">
        <v>588</v>
      </c>
      <c r="J97" s="46">
        <v>5.8</v>
      </c>
      <c r="K97" s="52" t="s">
        <v>783</v>
      </c>
      <c r="L97" s="56">
        <f t="shared" si="6"/>
        <v>19</v>
      </c>
      <c r="M97" s="42">
        <f t="shared" si="8"/>
        <v>75</v>
      </c>
      <c r="N97" s="43"/>
      <c r="O97" s="44">
        <f t="shared" si="7"/>
        <v>75</v>
      </c>
    </row>
    <row r="98" spans="1:15" ht="12.75">
      <c r="A98" s="55">
        <v>94</v>
      </c>
      <c r="B98" s="29">
        <v>393</v>
      </c>
      <c r="C98" s="30" t="s">
        <v>4</v>
      </c>
      <c r="D98" s="31" t="s">
        <v>5</v>
      </c>
      <c r="E98" s="32"/>
      <c r="F98" s="33" t="s">
        <v>26</v>
      </c>
      <c r="G98" s="33" t="s">
        <v>170</v>
      </c>
      <c r="H98" s="34" t="s">
        <v>21</v>
      </c>
      <c r="I98" s="35" t="s">
        <v>544</v>
      </c>
      <c r="J98" s="35">
        <v>5.8</v>
      </c>
      <c r="K98" s="36" t="s">
        <v>784</v>
      </c>
      <c r="L98" s="56">
        <f t="shared" si="6"/>
        <v>75</v>
      </c>
      <c r="M98" s="42">
        <f t="shared" si="8"/>
        <v>74</v>
      </c>
      <c r="N98" s="43"/>
      <c r="O98" s="44">
        <f t="shared" si="7"/>
        <v>74</v>
      </c>
    </row>
    <row r="99" spans="1:15" ht="12.75">
      <c r="A99" s="55">
        <v>95</v>
      </c>
      <c r="B99" s="29">
        <v>400</v>
      </c>
      <c r="C99" s="30" t="s">
        <v>785</v>
      </c>
      <c r="D99" s="31" t="s">
        <v>786</v>
      </c>
      <c r="E99" s="32">
        <v>36711</v>
      </c>
      <c r="F99" s="33" t="s">
        <v>26</v>
      </c>
      <c r="G99" s="33" t="s">
        <v>170</v>
      </c>
      <c r="H99" s="34" t="s">
        <v>21</v>
      </c>
      <c r="I99" s="35" t="s">
        <v>544</v>
      </c>
      <c r="J99" s="35">
        <v>5.8</v>
      </c>
      <c r="K99" s="36" t="s">
        <v>787</v>
      </c>
      <c r="L99" s="56">
        <f t="shared" si="6"/>
        <v>76</v>
      </c>
      <c r="M99" s="42">
        <f t="shared" si="8"/>
        <v>73</v>
      </c>
      <c r="N99" s="43"/>
      <c r="O99" s="44">
        <f t="shared" si="7"/>
        <v>73</v>
      </c>
    </row>
    <row r="100" spans="1:15" ht="12.75">
      <c r="A100" s="55">
        <v>96</v>
      </c>
      <c r="B100" s="29">
        <v>684</v>
      </c>
      <c r="C100" s="30" t="s">
        <v>159</v>
      </c>
      <c r="D100" s="31" t="s">
        <v>788</v>
      </c>
      <c r="E100" s="32">
        <v>28451</v>
      </c>
      <c r="F100" s="33" t="s">
        <v>26</v>
      </c>
      <c r="G100" s="33" t="s">
        <v>73</v>
      </c>
      <c r="H100" s="34" t="s">
        <v>21</v>
      </c>
      <c r="I100" s="35" t="s">
        <v>544</v>
      </c>
      <c r="J100" s="35">
        <v>5.8</v>
      </c>
      <c r="K100" s="36" t="s">
        <v>789</v>
      </c>
      <c r="L100" s="56">
        <f t="shared" si="6"/>
        <v>77</v>
      </c>
      <c r="M100" s="42">
        <f t="shared" si="8"/>
        <v>72</v>
      </c>
      <c r="N100" s="43"/>
      <c r="O100" s="44">
        <f t="shared" si="7"/>
        <v>72</v>
      </c>
    </row>
    <row r="101" spans="1:15" ht="12.75">
      <c r="A101" s="55">
        <v>97</v>
      </c>
      <c r="B101" s="29">
        <v>134</v>
      </c>
      <c r="C101" s="30" t="s">
        <v>414</v>
      </c>
      <c r="D101" s="31" t="s">
        <v>790</v>
      </c>
      <c r="E101" s="32">
        <v>31575</v>
      </c>
      <c r="F101" s="33" t="s">
        <v>26</v>
      </c>
      <c r="G101" s="33" t="s">
        <v>27</v>
      </c>
      <c r="H101" s="34" t="s">
        <v>21</v>
      </c>
      <c r="I101" s="35" t="s">
        <v>544</v>
      </c>
      <c r="J101" s="35">
        <v>5.8</v>
      </c>
      <c r="K101" s="36" t="s">
        <v>791</v>
      </c>
      <c r="L101" s="56">
        <f aca="true" t="shared" si="9" ref="L101:L132">SUMPRODUCT(--(I101=$I$5:$I$171),--(K101&gt;$K$5:$K$171))+1</f>
        <v>78</v>
      </c>
      <c r="M101" s="42">
        <f t="shared" si="8"/>
        <v>71</v>
      </c>
      <c r="N101" s="43"/>
      <c r="O101" s="44">
        <f aca="true" t="shared" si="10" ref="O101:O132">IF((N101&gt;1),M101*2*$P$4,M101*$P$4)</f>
        <v>71</v>
      </c>
    </row>
    <row r="102" spans="1:15" ht="12.75">
      <c r="A102" s="55">
        <v>98</v>
      </c>
      <c r="B102" s="29">
        <v>414</v>
      </c>
      <c r="C102" s="30" t="s">
        <v>792</v>
      </c>
      <c r="D102" s="31" t="s">
        <v>793</v>
      </c>
      <c r="E102" s="32">
        <v>33554</v>
      </c>
      <c r="F102" s="33" t="s">
        <v>26</v>
      </c>
      <c r="G102" s="33" t="s">
        <v>177</v>
      </c>
      <c r="H102" s="34" t="s">
        <v>21</v>
      </c>
      <c r="I102" s="35" t="s">
        <v>544</v>
      </c>
      <c r="J102" s="35">
        <v>5.8</v>
      </c>
      <c r="K102" s="36" t="s">
        <v>794</v>
      </c>
      <c r="L102" s="56">
        <f t="shared" si="9"/>
        <v>79</v>
      </c>
      <c r="M102" s="42">
        <f aca="true" t="shared" si="11" ref="M102:M133">M101-1</f>
        <v>70</v>
      </c>
      <c r="N102" s="43"/>
      <c r="O102" s="44">
        <f t="shared" si="10"/>
        <v>70</v>
      </c>
    </row>
    <row r="103" spans="1:15" ht="12.75">
      <c r="A103" s="55">
        <v>99</v>
      </c>
      <c r="B103" s="46">
        <v>517</v>
      </c>
      <c r="C103" s="47" t="s">
        <v>795</v>
      </c>
      <c r="D103" s="48" t="s">
        <v>796</v>
      </c>
      <c r="E103" s="49">
        <v>21507</v>
      </c>
      <c r="F103" s="50" t="s">
        <v>26</v>
      </c>
      <c r="G103" s="50" t="s">
        <v>20</v>
      </c>
      <c r="H103" s="51" t="s">
        <v>81</v>
      </c>
      <c r="I103" s="46" t="s">
        <v>588</v>
      </c>
      <c r="J103" s="46">
        <v>5.8</v>
      </c>
      <c r="K103" s="52" t="s">
        <v>797</v>
      </c>
      <c r="L103" s="56">
        <f t="shared" si="9"/>
        <v>20</v>
      </c>
      <c r="M103" s="42">
        <f t="shared" si="11"/>
        <v>69</v>
      </c>
      <c r="N103" s="43"/>
      <c r="O103" s="44">
        <f t="shared" si="10"/>
        <v>69</v>
      </c>
    </row>
    <row r="104" spans="1:15" ht="12.75">
      <c r="A104" s="55">
        <v>100</v>
      </c>
      <c r="B104" s="29">
        <v>749</v>
      </c>
      <c r="C104" s="30" t="s">
        <v>575</v>
      </c>
      <c r="D104" s="31" t="s">
        <v>798</v>
      </c>
      <c r="E104" s="32">
        <v>25897</v>
      </c>
      <c r="F104" s="33" t="s">
        <v>59</v>
      </c>
      <c r="G104" s="33" t="s">
        <v>60</v>
      </c>
      <c r="H104" s="34" t="s">
        <v>21</v>
      </c>
      <c r="I104" s="35" t="s">
        <v>544</v>
      </c>
      <c r="J104" s="35">
        <v>5.8</v>
      </c>
      <c r="K104" s="36" t="s">
        <v>799</v>
      </c>
      <c r="L104" s="56">
        <f t="shared" si="9"/>
        <v>80</v>
      </c>
      <c r="M104" s="42">
        <f t="shared" si="11"/>
        <v>68</v>
      </c>
      <c r="N104" s="43"/>
      <c r="O104" s="44">
        <f t="shared" si="10"/>
        <v>68</v>
      </c>
    </row>
    <row r="105" spans="1:15" ht="12.75">
      <c r="A105" s="55">
        <v>101</v>
      </c>
      <c r="B105" s="46">
        <v>67</v>
      </c>
      <c r="C105" s="47" t="s">
        <v>800</v>
      </c>
      <c r="D105" s="48" t="s">
        <v>801</v>
      </c>
      <c r="E105" s="49">
        <v>35244</v>
      </c>
      <c r="F105" s="50" t="s">
        <v>611</v>
      </c>
      <c r="G105" s="50" t="s">
        <v>612</v>
      </c>
      <c r="H105" s="51" t="s">
        <v>81</v>
      </c>
      <c r="I105" s="46" t="s">
        <v>588</v>
      </c>
      <c r="J105" s="46">
        <v>5.8</v>
      </c>
      <c r="K105" s="52" t="s">
        <v>802</v>
      </c>
      <c r="L105" s="56">
        <f t="shared" si="9"/>
        <v>21</v>
      </c>
      <c r="M105" s="42">
        <f t="shared" si="11"/>
        <v>67</v>
      </c>
      <c r="N105" s="43"/>
      <c r="O105" s="44">
        <f t="shared" si="10"/>
        <v>67</v>
      </c>
    </row>
    <row r="106" spans="1:15" ht="12.75">
      <c r="A106" s="55">
        <v>102</v>
      </c>
      <c r="B106" s="29">
        <v>394</v>
      </c>
      <c r="C106" s="30" t="s">
        <v>202</v>
      </c>
      <c r="D106" s="31" t="s">
        <v>803</v>
      </c>
      <c r="E106" s="32">
        <v>30005</v>
      </c>
      <c r="F106" s="33" t="s">
        <v>26</v>
      </c>
      <c r="G106" s="33" t="s">
        <v>27</v>
      </c>
      <c r="H106" s="34" t="s">
        <v>21</v>
      </c>
      <c r="I106" s="35" t="s">
        <v>544</v>
      </c>
      <c r="J106" s="35">
        <v>5.8</v>
      </c>
      <c r="K106" s="36" t="s">
        <v>804</v>
      </c>
      <c r="L106" s="56">
        <f t="shared" si="9"/>
        <v>81</v>
      </c>
      <c r="M106" s="42">
        <f t="shared" si="11"/>
        <v>66</v>
      </c>
      <c r="N106" s="43"/>
      <c r="O106" s="44">
        <f t="shared" si="10"/>
        <v>66</v>
      </c>
    </row>
    <row r="107" spans="1:15" ht="12.75">
      <c r="A107" s="55">
        <v>103</v>
      </c>
      <c r="B107" s="46">
        <v>328</v>
      </c>
      <c r="C107" s="47" t="s">
        <v>119</v>
      </c>
      <c r="D107" s="48" t="s">
        <v>805</v>
      </c>
      <c r="E107" s="49">
        <v>33796</v>
      </c>
      <c r="F107" s="50" t="s">
        <v>26</v>
      </c>
      <c r="G107" s="50" t="s">
        <v>466</v>
      </c>
      <c r="H107" s="51" t="s">
        <v>81</v>
      </c>
      <c r="I107" s="46" t="s">
        <v>588</v>
      </c>
      <c r="J107" s="46">
        <v>5.8</v>
      </c>
      <c r="K107" s="52" t="s">
        <v>806</v>
      </c>
      <c r="L107" s="56">
        <f t="shared" si="9"/>
        <v>22</v>
      </c>
      <c r="M107" s="42">
        <f t="shared" si="11"/>
        <v>65</v>
      </c>
      <c r="N107" s="43"/>
      <c r="O107" s="44">
        <f t="shared" si="10"/>
        <v>65</v>
      </c>
    </row>
    <row r="108" spans="1:15" ht="12.75">
      <c r="A108" s="55">
        <v>104</v>
      </c>
      <c r="B108" s="29">
        <v>5</v>
      </c>
      <c r="C108" s="30" t="s">
        <v>184</v>
      </c>
      <c r="D108" s="31" t="s">
        <v>807</v>
      </c>
      <c r="E108" s="32">
        <v>30120</v>
      </c>
      <c r="F108" s="33" t="s">
        <v>26</v>
      </c>
      <c r="G108" s="33" t="s">
        <v>27</v>
      </c>
      <c r="H108" s="34" t="s">
        <v>21</v>
      </c>
      <c r="I108" s="35" t="s">
        <v>544</v>
      </c>
      <c r="J108" s="35">
        <v>5.8</v>
      </c>
      <c r="K108" s="36" t="s">
        <v>808</v>
      </c>
      <c r="L108" s="56">
        <f t="shared" si="9"/>
        <v>82</v>
      </c>
      <c r="M108" s="42">
        <f t="shared" si="11"/>
        <v>64</v>
      </c>
      <c r="N108" s="43"/>
      <c r="O108" s="44">
        <f t="shared" si="10"/>
        <v>64</v>
      </c>
    </row>
    <row r="109" spans="1:15" ht="12.75">
      <c r="A109" s="55">
        <v>105</v>
      </c>
      <c r="B109" s="46">
        <v>432</v>
      </c>
      <c r="C109" s="47" t="s">
        <v>809</v>
      </c>
      <c r="D109" s="48" t="s">
        <v>810</v>
      </c>
      <c r="E109" s="49">
        <v>23807</v>
      </c>
      <c r="F109" s="50" t="s">
        <v>26</v>
      </c>
      <c r="G109" s="50" t="s">
        <v>782</v>
      </c>
      <c r="H109" s="51" t="s">
        <v>81</v>
      </c>
      <c r="I109" s="46" t="s">
        <v>588</v>
      </c>
      <c r="J109" s="46">
        <v>5.8</v>
      </c>
      <c r="K109" s="52" t="s">
        <v>811</v>
      </c>
      <c r="L109" s="56">
        <f t="shared" si="9"/>
        <v>23</v>
      </c>
      <c r="M109" s="42">
        <f t="shared" si="11"/>
        <v>63</v>
      </c>
      <c r="N109" s="43"/>
      <c r="O109" s="44">
        <f t="shared" si="10"/>
        <v>63</v>
      </c>
    </row>
    <row r="110" spans="1:15" ht="12.75">
      <c r="A110" s="55">
        <v>106</v>
      </c>
      <c r="B110" s="46">
        <v>564</v>
      </c>
      <c r="C110" s="47" t="s">
        <v>812</v>
      </c>
      <c r="D110" s="48" t="s">
        <v>813</v>
      </c>
      <c r="E110" s="49">
        <v>32894</v>
      </c>
      <c r="F110" s="50" t="s">
        <v>26</v>
      </c>
      <c r="G110" s="50" t="s">
        <v>20</v>
      </c>
      <c r="H110" s="51" t="s">
        <v>81</v>
      </c>
      <c r="I110" s="46" t="s">
        <v>588</v>
      </c>
      <c r="J110" s="46">
        <v>5.8</v>
      </c>
      <c r="K110" s="52" t="s">
        <v>814</v>
      </c>
      <c r="L110" s="56">
        <f t="shared" si="9"/>
        <v>24</v>
      </c>
      <c r="M110" s="42">
        <f t="shared" si="11"/>
        <v>62</v>
      </c>
      <c r="N110" s="43">
        <v>2</v>
      </c>
      <c r="O110" s="44">
        <f t="shared" si="10"/>
        <v>124</v>
      </c>
    </row>
    <row r="111" spans="1:15" ht="12.75">
      <c r="A111" s="55">
        <v>107</v>
      </c>
      <c r="B111" s="46">
        <v>509</v>
      </c>
      <c r="C111" s="47" t="s">
        <v>815</v>
      </c>
      <c r="D111" s="48" t="s">
        <v>816</v>
      </c>
      <c r="E111" s="49">
        <v>29109</v>
      </c>
      <c r="F111" s="50" t="s">
        <v>208</v>
      </c>
      <c r="G111" s="50" t="s">
        <v>27</v>
      </c>
      <c r="H111" s="51" t="s">
        <v>81</v>
      </c>
      <c r="I111" s="46" t="s">
        <v>588</v>
      </c>
      <c r="J111" s="46">
        <v>5.8</v>
      </c>
      <c r="K111" s="52" t="s">
        <v>817</v>
      </c>
      <c r="L111" s="56">
        <f t="shared" si="9"/>
        <v>25</v>
      </c>
      <c r="M111" s="42">
        <f t="shared" si="11"/>
        <v>61</v>
      </c>
      <c r="N111" s="43"/>
      <c r="O111" s="44">
        <f t="shared" si="10"/>
        <v>61</v>
      </c>
    </row>
    <row r="112" spans="1:15" ht="12.75">
      <c r="A112" s="55">
        <v>108</v>
      </c>
      <c r="B112" s="46">
        <v>333</v>
      </c>
      <c r="C112" s="47" t="s">
        <v>818</v>
      </c>
      <c r="D112" s="48" t="s">
        <v>819</v>
      </c>
      <c r="E112" s="49">
        <v>30317</v>
      </c>
      <c r="F112" s="50" t="s">
        <v>26</v>
      </c>
      <c r="G112" s="50" t="s">
        <v>27</v>
      </c>
      <c r="H112" s="51" t="s">
        <v>81</v>
      </c>
      <c r="I112" s="46" t="s">
        <v>588</v>
      </c>
      <c r="J112" s="46">
        <v>5.8</v>
      </c>
      <c r="K112" s="52" t="s">
        <v>820</v>
      </c>
      <c r="L112" s="56">
        <f t="shared" si="9"/>
        <v>26</v>
      </c>
      <c r="M112" s="42">
        <f t="shared" si="11"/>
        <v>60</v>
      </c>
      <c r="N112" s="43"/>
      <c r="O112" s="44">
        <f t="shared" si="10"/>
        <v>60</v>
      </c>
    </row>
    <row r="113" spans="1:15" ht="12.75">
      <c r="A113" s="55">
        <v>109</v>
      </c>
      <c r="B113" s="46">
        <v>204</v>
      </c>
      <c r="C113" s="47" t="s">
        <v>795</v>
      </c>
      <c r="D113" s="48" t="s">
        <v>821</v>
      </c>
      <c r="E113" s="49">
        <v>20621</v>
      </c>
      <c r="F113" s="50" t="s">
        <v>26</v>
      </c>
      <c r="G113" s="50" t="s">
        <v>768</v>
      </c>
      <c r="H113" s="51" t="s">
        <v>81</v>
      </c>
      <c r="I113" s="46" t="s">
        <v>588</v>
      </c>
      <c r="J113" s="46">
        <v>5.8</v>
      </c>
      <c r="K113" s="52" t="s">
        <v>822</v>
      </c>
      <c r="L113" s="56">
        <f t="shared" si="9"/>
        <v>27</v>
      </c>
      <c r="M113" s="42">
        <f t="shared" si="11"/>
        <v>59</v>
      </c>
      <c r="N113" s="43"/>
      <c r="O113" s="44">
        <f t="shared" si="10"/>
        <v>59</v>
      </c>
    </row>
    <row r="114" spans="1:15" ht="12.75">
      <c r="A114" s="55">
        <v>110</v>
      </c>
      <c r="B114" s="29">
        <v>143</v>
      </c>
      <c r="C114" s="30" t="s">
        <v>546</v>
      </c>
      <c r="D114" s="31" t="s">
        <v>823</v>
      </c>
      <c r="E114" s="32">
        <v>25721</v>
      </c>
      <c r="F114" s="33" t="s">
        <v>26</v>
      </c>
      <c r="G114" s="33" t="s">
        <v>27</v>
      </c>
      <c r="H114" s="34" t="s">
        <v>21</v>
      </c>
      <c r="I114" s="35" t="s">
        <v>544</v>
      </c>
      <c r="J114" s="35">
        <v>5.8</v>
      </c>
      <c r="K114" s="36" t="s">
        <v>824</v>
      </c>
      <c r="L114" s="56">
        <f t="shared" si="9"/>
        <v>83</v>
      </c>
      <c r="M114" s="42">
        <f t="shared" si="11"/>
        <v>58</v>
      </c>
      <c r="N114" s="43"/>
      <c r="O114" s="44">
        <f t="shared" si="10"/>
        <v>58</v>
      </c>
    </row>
    <row r="115" spans="1:15" ht="12.75">
      <c r="A115" s="55">
        <v>111</v>
      </c>
      <c r="B115" s="46">
        <v>351</v>
      </c>
      <c r="C115" s="47" t="s">
        <v>825</v>
      </c>
      <c r="D115" s="48" t="s">
        <v>826</v>
      </c>
      <c r="E115" s="49">
        <v>37178</v>
      </c>
      <c r="F115" s="50" t="s">
        <v>26</v>
      </c>
      <c r="G115" s="50" t="s">
        <v>170</v>
      </c>
      <c r="H115" s="51" t="s">
        <v>81</v>
      </c>
      <c r="I115" s="46" t="s">
        <v>588</v>
      </c>
      <c r="J115" s="46">
        <v>5.8</v>
      </c>
      <c r="K115" s="52" t="s">
        <v>827</v>
      </c>
      <c r="L115" s="56">
        <f t="shared" si="9"/>
        <v>28</v>
      </c>
      <c r="M115" s="42">
        <f t="shared" si="11"/>
        <v>57</v>
      </c>
      <c r="N115" s="43"/>
      <c r="O115" s="44">
        <f t="shared" si="10"/>
        <v>57</v>
      </c>
    </row>
    <row r="116" spans="1:15" ht="12.75">
      <c r="A116" s="55">
        <v>112</v>
      </c>
      <c r="B116" s="46">
        <v>588</v>
      </c>
      <c r="C116" s="47" t="s">
        <v>92</v>
      </c>
      <c r="D116" s="48" t="s">
        <v>828</v>
      </c>
      <c r="E116" s="49">
        <v>33062</v>
      </c>
      <c r="F116" s="50" t="s">
        <v>26</v>
      </c>
      <c r="G116" s="50" t="s">
        <v>177</v>
      </c>
      <c r="H116" s="51" t="s">
        <v>81</v>
      </c>
      <c r="I116" s="46" t="s">
        <v>588</v>
      </c>
      <c r="J116" s="46">
        <v>5.8</v>
      </c>
      <c r="K116" s="52" t="s">
        <v>829</v>
      </c>
      <c r="L116" s="56">
        <f t="shared" si="9"/>
        <v>29</v>
      </c>
      <c r="M116" s="42">
        <f t="shared" si="11"/>
        <v>56</v>
      </c>
      <c r="N116" s="43"/>
      <c r="O116" s="44">
        <f t="shared" si="10"/>
        <v>56</v>
      </c>
    </row>
    <row r="117" spans="1:15" ht="12.75">
      <c r="A117" s="55">
        <v>113</v>
      </c>
      <c r="B117" s="46">
        <v>575</v>
      </c>
      <c r="C117" s="47" t="s">
        <v>830</v>
      </c>
      <c r="D117" s="48" t="s">
        <v>831</v>
      </c>
      <c r="E117" s="49">
        <v>34954</v>
      </c>
      <c r="F117" s="50" t="s">
        <v>32</v>
      </c>
      <c r="G117" s="50" t="s">
        <v>33</v>
      </c>
      <c r="H117" s="51" t="s">
        <v>81</v>
      </c>
      <c r="I117" s="46" t="s">
        <v>588</v>
      </c>
      <c r="J117" s="46">
        <v>5.8</v>
      </c>
      <c r="K117" s="52" t="s">
        <v>832</v>
      </c>
      <c r="L117" s="56">
        <f t="shared" si="9"/>
        <v>30</v>
      </c>
      <c r="M117" s="42">
        <f t="shared" si="11"/>
        <v>55</v>
      </c>
      <c r="N117" s="43"/>
      <c r="O117" s="44">
        <f t="shared" si="10"/>
        <v>55</v>
      </c>
    </row>
    <row r="118" spans="1:15" ht="12.75">
      <c r="A118" s="55">
        <v>114</v>
      </c>
      <c r="B118" s="46">
        <v>275</v>
      </c>
      <c r="C118" s="47" t="s">
        <v>833</v>
      </c>
      <c r="D118" s="48" t="s">
        <v>834</v>
      </c>
      <c r="E118" s="49">
        <v>25948</v>
      </c>
      <c r="F118" s="50" t="s">
        <v>26</v>
      </c>
      <c r="G118" s="50" t="s">
        <v>20</v>
      </c>
      <c r="H118" s="51" t="s">
        <v>81</v>
      </c>
      <c r="I118" s="46" t="s">
        <v>588</v>
      </c>
      <c r="J118" s="46">
        <v>5.8</v>
      </c>
      <c r="K118" s="52" t="s">
        <v>835</v>
      </c>
      <c r="L118" s="56">
        <f t="shared" si="9"/>
        <v>31</v>
      </c>
      <c r="M118" s="42">
        <f t="shared" si="11"/>
        <v>54</v>
      </c>
      <c r="N118" s="43"/>
      <c r="O118" s="44">
        <f t="shared" si="10"/>
        <v>54</v>
      </c>
    </row>
    <row r="119" spans="1:15" ht="12.75">
      <c r="A119" s="55">
        <v>115</v>
      </c>
      <c r="B119" s="29">
        <v>276</v>
      </c>
      <c r="C119" s="30" t="s">
        <v>836</v>
      </c>
      <c r="D119" s="31" t="s">
        <v>837</v>
      </c>
      <c r="E119" s="32">
        <v>17568</v>
      </c>
      <c r="F119" s="33" t="s">
        <v>611</v>
      </c>
      <c r="G119" s="33" t="s">
        <v>612</v>
      </c>
      <c r="H119" s="34" t="s">
        <v>21</v>
      </c>
      <c r="I119" s="35" t="s">
        <v>544</v>
      </c>
      <c r="J119" s="35">
        <v>5.8</v>
      </c>
      <c r="K119" s="36" t="s">
        <v>838</v>
      </c>
      <c r="L119" s="56">
        <f t="shared" si="9"/>
        <v>84</v>
      </c>
      <c r="M119" s="42">
        <f t="shared" si="11"/>
        <v>53</v>
      </c>
      <c r="N119" s="43"/>
      <c r="O119" s="44">
        <f t="shared" si="10"/>
        <v>53</v>
      </c>
    </row>
    <row r="120" spans="1:15" ht="12.75">
      <c r="A120" s="55">
        <v>116</v>
      </c>
      <c r="B120" s="46">
        <v>614</v>
      </c>
      <c r="C120" s="47" t="s">
        <v>222</v>
      </c>
      <c r="D120" s="48" t="s">
        <v>839</v>
      </c>
      <c r="E120" s="49">
        <v>30189</v>
      </c>
      <c r="F120" s="50" t="s">
        <v>100</v>
      </c>
      <c r="G120" s="50" t="s">
        <v>101</v>
      </c>
      <c r="H120" s="51" t="s">
        <v>81</v>
      </c>
      <c r="I120" s="46" t="s">
        <v>588</v>
      </c>
      <c r="J120" s="46">
        <v>5.8</v>
      </c>
      <c r="K120" s="52" t="s">
        <v>840</v>
      </c>
      <c r="L120" s="56">
        <f t="shared" si="9"/>
        <v>32</v>
      </c>
      <c r="M120" s="42">
        <f t="shared" si="11"/>
        <v>52</v>
      </c>
      <c r="N120" s="43"/>
      <c r="O120" s="44">
        <f t="shared" si="10"/>
        <v>52</v>
      </c>
    </row>
    <row r="121" spans="1:15" ht="12.75">
      <c r="A121" s="55">
        <v>117</v>
      </c>
      <c r="B121" s="46">
        <v>396</v>
      </c>
      <c r="C121" s="47" t="s">
        <v>841</v>
      </c>
      <c r="D121" s="48" t="s">
        <v>842</v>
      </c>
      <c r="E121" s="49">
        <v>30523</v>
      </c>
      <c r="F121" s="50" t="s">
        <v>26</v>
      </c>
      <c r="G121" s="50" t="s">
        <v>27</v>
      </c>
      <c r="H121" s="51" t="s">
        <v>81</v>
      </c>
      <c r="I121" s="46" t="s">
        <v>588</v>
      </c>
      <c r="J121" s="46">
        <v>5.8</v>
      </c>
      <c r="K121" s="52" t="s">
        <v>843</v>
      </c>
      <c r="L121" s="56">
        <f t="shared" si="9"/>
        <v>33</v>
      </c>
      <c r="M121" s="42">
        <f t="shared" si="11"/>
        <v>51</v>
      </c>
      <c r="N121" s="43"/>
      <c r="O121" s="44">
        <f t="shared" si="10"/>
        <v>51</v>
      </c>
    </row>
    <row r="122" spans="1:15" ht="12.75">
      <c r="A122" s="55">
        <v>118</v>
      </c>
      <c r="B122" s="46">
        <v>634</v>
      </c>
      <c r="C122" s="47" t="s">
        <v>266</v>
      </c>
      <c r="D122" s="48" t="s">
        <v>267</v>
      </c>
      <c r="E122" s="49">
        <v>35335</v>
      </c>
      <c r="F122" s="50" t="s">
        <v>32</v>
      </c>
      <c r="G122" s="50" t="s">
        <v>33</v>
      </c>
      <c r="H122" s="51" t="s">
        <v>81</v>
      </c>
      <c r="I122" s="46" t="s">
        <v>588</v>
      </c>
      <c r="J122" s="46">
        <v>5.8</v>
      </c>
      <c r="K122" s="52" t="s">
        <v>844</v>
      </c>
      <c r="L122" s="56">
        <f t="shared" si="9"/>
        <v>34</v>
      </c>
      <c r="M122" s="42">
        <f t="shared" si="11"/>
        <v>50</v>
      </c>
      <c r="N122" s="43"/>
      <c r="O122" s="44">
        <f t="shared" si="10"/>
        <v>50</v>
      </c>
    </row>
    <row r="123" spans="1:15" ht="12.75">
      <c r="A123" s="55">
        <v>119</v>
      </c>
      <c r="B123" s="46">
        <v>290</v>
      </c>
      <c r="C123" s="47" t="s">
        <v>845</v>
      </c>
      <c r="D123" s="48" t="s">
        <v>846</v>
      </c>
      <c r="E123" s="49">
        <v>20469</v>
      </c>
      <c r="F123" s="50" t="s">
        <v>100</v>
      </c>
      <c r="G123" s="50" t="s">
        <v>101</v>
      </c>
      <c r="H123" s="51" t="s">
        <v>81</v>
      </c>
      <c r="I123" s="46" t="s">
        <v>588</v>
      </c>
      <c r="J123" s="46">
        <v>5.8</v>
      </c>
      <c r="K123" s="52" t="s">
        <v>847</v>
      </c>
      <c r="L123" s="56">
        <f t="shared" si="9"/>
        <v>35</v>
      </c>
      <c r="M123" s="42">
        <f t="shared" si="11"/>
        <v>49</v>
      </c>
      <c r="N123" s="43"/>
      <c r="O123" s="44">
        <f t="shared" si="10"/>
        <v>49</v>
      </c>
    </row>
    <row r="124" spans="1:15" ht="12.75">
      <c r="A124" s="55">
        <v>120</v>
      </c>
      <c r="B124" s="29">
        <v>172</v>
      </c>
      <c r="C124" s="30" t="s">
        <v>212</v>
      </c>
      <c r="D124" s="31" t="s">
        <v>848</v>
      </c>
      <c r="E124" s="32">
        <v>33573</v>
      </c>
      <c r="F124" s="33" t="s">
        <v>26</v>
      </c>
      <c r="G124" s="33" t="s">
        <v>27</v>
      </c>
      <c r="H124" s="34" t="s">
        <v>21</v>
      </c>
      <c r="I124" s="35" t="s">
        <v>544</v>
      </c>
      <c r="J124" s="35">
        <v>5.8</v>
      </c>
      <c r="K124" s="36" t="s">
        <v>849</v>
      </c>
      <c r="L124" s="56">
        <f t="shared" si="9"/>
        <v>85</v>
      </c>
      <c r="M124" s="42">
        <f t="shared" si="11"/>
        <v>48</v>
      </c>
      <c r="N124" s="43"/>
      <c r="O124" s="44">
        <f t="shared" si="10"/>
        <v>48</v>
      </c>
    </row>
    <row r="125" spans="1:15" ht="12.75">
      <c r="A125" s="55">
        <v>121</v>
      </c>
      <c r="B125" s="29">
        <v>118</v>
      </c>
      <c r="C125" s="30" t="s">
        <v>850</v>
      </c>
      <c r="D125" s="31" t="s">
        <v>851</v>
      </c>
      <c r="E125" s="32">
        <v>15766</v>
      </c>
      <c r="F125" s="33" t="s">
        <v>100</v>
      </c>
      <c r="G125" s="33" t="s">
        <v>101</v>
      </c>
      <c r="H125" s="34" t="s">
        <v>21</v>
      </c>
      <c r="I125" s="35" t="s">
        <v>544</v>
      </c>
      <c r="J125" s="35">
        <v>5.8</v>
      </c>
      <c r="K125" s="36" t="s">
        <v>852</v>
      </c>
      <c r="L125" s="56">
        <f t="shared" si="9"/>
        <v>86</v>
      </c>
      <c r="M125" s="42">
        <f t="shared" si="11"/>
        <v>47</v>
      </c>
      <c r="N125" s="43"/>
      <c r="O125" s="44">
        <f t="shared" si="10"/>
        <v>47</v>
      </c>
    </row>
    <row r="126" spans="1:15" ht="12.75">
      <c r="A126" s="55">
        <v>122</v>
      </c>
      <c r="B126" s="29">
        <v>196</v>
      </c>
      <c r="C126" s="30" t="s">
        <v>137</v>
      </c>
      <c r="D126" s="31" t="s">
        <v>853</v>
      </c>
      <c r="E126" s="32">
        <v>15317</v>
      </c>
      <c r="F126" s="33" t="s">
        <v>100</v>
      </c>
      <c r="G126" s="33" t="s">
        <v>101</v>
      </c>
      <c r="H126" s="34" t="s">
        <v>21</v>
      </c>
      <c r="I126" s="35" t="s">
        <v>544</v>
      </c>
      <c r="J126" s="35">
        <v>5.8</v>
      </c>
      <c r="K126" s="36" t="s">
        <v>854</v>
      </c>
      <c r="L126" s="56">
        <f t="shared" si="9"/>
        <v>87</v>
      </c>
      <c r="M126" s="42">
        <f t="shared" si="11"/>
        <v>46</v>
      </c>
      <c r="N126" s="43"/>
      <c r="O126" s="44">
        <f t="shared" si="10"/>
        <v>46</v>
      </c>
    </row>
    <row r="127" spans="1:15" ht="12.75">
      <c r="A127" s="55">
        <v>123</v>
      </c>
      <c r="B127" s="29">
        <v>622</v>
      </c>
      <c r="C127" s="30" t="s">
        <v>202</v>
      </c>
      <c r="D127" s="31" t="s">
        <v>855</v>
      </c>
      <c r="E127" s="32">
        <v>27214</v>
      </c>
      <c r="F127" s="33" t="s">
        <v>26</v>
      </c>
      <c r="G127" s="33" t="s">
        <v>27</v>
      </c>
      <c r="H127" s="34" t="s">
        <v>21</v>
      </c>
      <c r="I127" s="35" t="s">
        <v>544</v>
      </c>
      <c r="J127" s="35">
        <v>5.8</v>
      </c>
      <c r="K127" s="36" t="s">
        <v>856</v>
      </c>
      <c r="L127" s="56">
        <f t="shared" si="9"/>
        <v>88</v>
      </c>
      <c r="M127" s="42">
        <f t="shared" si="11"/>
        <v>45</v>
      </c>
      <c r="N127" s="43"/>
      <c r="O127" s="44">
        <f t="shared" si="10"/>
        <v>45</v>
      </c>
    </row>
    <row r="128" spans="1:15" ht="12.75">
      <c r="A128" s="55">
        <v>124</v>
      </c>
      <c r="B128" s="29">
        <v>16</v>
      </c>
      <c r="C128" s="30" t="s">
        <v>464</v>
      </c>
      <c r="D128" s="31" t="s">
        <v>857</v>
      </c>
      <c r="E128" s="32">
        <v>29903</v>
      </c>
      <c r="F128" s="33" t="s">
        <v>26</v>
      </c>
      <c r="G128" s="33" t="s">
        <v>858</v>
      </c>
      <c r="H128" s="34" t="s">
        <v>21</v>
      </c>
      <c r="I128" s="35" t="s">
        <v>544</v>
      </c>
      <c r="J128" s="35">
        <v>5.8</v>
      </c>
      <c r="K128" s="36" t="s">
        <v>859</v>
      </c>
      <c r="L128" s="56">
        <f t="shared" si="9"/>
        <v>89</v>
      </c>
      <c r="M128" s="42">
        <f t="shared" si="11"/>
        <v>44</v>
      </c>
      <c r="N128" s="43"/>
      <c r="O128" s="44">
        <f t="shared" si="10"/>
        <v>44</v>
      </c>
    </row>
    <row r="129" spans="1:15" ht="12.75">
      <c r="A129" s="55">
        <v>125</v>
      </c>
      <c r="B129" s="46">
        <v>83</v>
      </c>
      <c r="C129" s="47" t="s">
        <v>812</v>
      </c>
      <c r="D129" s="48" t="s">
        <v>860</v>
      </c>
      <c r="E129" s="49">
        <v>30985</v>
      </c>
      <c r="F129" s="50" t="s">
        <v>26</v>
      </c>
      <c r="G129" s="50" t="s">
        <v>20</v>
      </c>
      <c r="H129" s="51" t="s">
        <v>81</v>
      </c>
      <c r="I129" s="46" t="s">
        <v>588</v>
      </c>
      <c r="J129" s="46">
        <v>5.8</v>
      </c>
      <c r="K129" s="52" t="s">
        <v>861</v>
      </c>
      <c r="L129" s="56">
        <f t="shared" si="9"/>
        <v>36</v>
      </c>
      <c r="M129" s="42">
        <f t="shared" si="11"/>
        <v>43</v>
      </c>
      <c r="N129" s="43"/>
      <c r="O129" s="44">
        <f t="shared" si="10"/>
        <v>43</v>
      </c>
    </row>
    <row r="130" spans="1:15" ht="12.75">
      <c r="A130" s="55">
        <v>126</v>
      </c>
      <c r="B130" s="29">
        <v>141</v>
      </c>
      <c r="C130" s="30" t="s">
        <v>184</v>
      </c>
      <c r="D130" s="31" t="s">
        <v>862</v>
      </c>
      <c r="E130" s="32">
        <v>29770</v>
      </c>
      <c r="F130" s="33" t="s">
        <v>26</v>
      </c>
      <c r="G130" s="33" t="s">
        <v>20</v>
      </c>
      <c r="H130" s="34" t="s">
        <v>21</v>
      </c>
      <c r="I130" s="35" t="s">
        <v>544</v>
      </c>
      <c r="J130" s="35">
        <v>5.8</v>
      </c>
      <c r="K130" s="57" t="s">
        <v>863</v>
      </c>
      <c r="L130" s="56">
        <f t="shared" si="9"/>
        <v>90</v>
      </c>
      <c r="M130" s="42">
        <f t="shared" si="11"/>
        <v>42</v>
      </c>
      <c r="N130" s="43"/>
      <c r="O130" s="44">
        <f t="shared" si="10"/>
        <v>42</v>
      </c>
    </row>
    <row r="131" spans="1:15" ht="12.75">
      <c r="A131" s="55">
        <v>127</v>
      </c>
      <c r="B131" s="46">
        <v>543</v>
      </c>
      <c r="C131" s="47" t="s">
        <v>864</v>
      </c>
      <c r="D131" s="48" t="s">
        <v>328</v>
      </c>
      <c r="E131" s="49">
        <v>30858</v>
      </c>
      <c r="F131" s="50" t="s">
        <v>26</v>
      </c>
      <c r="G131" s="50" t="s">
        <v>27</v>
      </c>
      <c r="H131" s="51" t="s">
        <v>81</v>
      </c>
      <c r="I131" s="46" t="s">
        <v>588</v>
      </c>
      <c r="J131" s="46">
        <v>5.8</v>
      </c>
      <c r="K131" s="52" t="s">
        <v>865</v>
      </c>
      <c r="L131" s="56">
        <f t="shared" si="9"/>
        <v>37</v>
      </c>
      <c r="M131" s="42">
        <f t="shared" si="11"/>
        <v>41</v>
      </c>
      <c r="N131" s="43"/>
      <c r="O131" s="44">
        <f t="shared" si="10"/>
        <v>41</v>
      </c>
    </row>
    <row r="132" spans="1:15" ht="12.75">
      <c r="A132" s="55">
        <v>128</v>
      </c>
      <c r="B132" s="29">
        <v>489</v>
      </c>
      <c r="C132" s="30" t="s">
        <v>24</v>
      </c>
      <c r="D132" s="31" t="s">
        <v>412</v>
      </c>
      <c r="E132" s="32">
        <v>31909</v>
      </c>
      <c r="F132" s="33" t="s">
        <v>26</v>
      </c>
      <c r="G132" s="33" t="s">
        <v>27</v>
      </c>
      <c r="H132" s="34" t="s">
        <v>21</v>
      </c>
      <c r="I132" s="35" t="s">
        <v>544</v>
      </c>
      <c r="J132" s="35">
        <v>5.8</v>
      </c>
      <c r="K132" s="36" t="s">
        <v>866</v>
      </c>
      <c r="L132" s="56">
        <f t="shared" si="9"/>
        <v>91</v>
      </c>
      <c r="M132" s="42">
        <f t="shared" si="11"/>
        <v>40</v>
      </c>
      <c r="N132" s="43"/>
      <c r="O132" s="44">
        <f t="shared" si="10"/>
        <v>40</v>
      </c>
    </row>
    <row r="133" spans="1:15" ht="12.75">
      <c r="A133" s="55">
        <v>129</v>
      </c>
      <c r="B133" s="46">
        <v>45</v>
      </c>
      <c r="C133" s="47" t="s">
        <v>867</v>
      </c>
      <c r="D133" s="48" t="s">
        <v>868</v>
      </c>
      <c r="E133" s="49">
        <v>35699</v>
      </c>
      <c r="F133" s="50" t="s">
        <v>26</v>
      </c>
      <c r="G133" s="50" t="s">
        <v>27</v>
      </c>
      <c r="H133" s="51" t="s">
        <v>81</v>
      </c>
      <c r="I133" s="46" t="s">
        <v>588</v>
      </c>
      <c r="J133" s="46">
        <v>5.8</v>
      </c>
      <c r="K133" s="52" t="s">
        <v>869</v>
      </c>
      <c r="L133" s="56">
        <f aca="true" t="shared" si="12" ref="L133:L164">SUMPRODUCT(--(I133=$I$5:$I$171),--(K133&gt;$K$5:$K$171))+1</f>
        <v>38</v>
      </c>
      <c r="M133" s="42">
        <f t="shared" si="11"/>
        <v>39</v>
      </c>
      <c r="N133" s="43"/>
      <c r="O133" s="44">
        <f aca="true" t="shared" si="13" ref="O133:O164">IF((N133&gt;1),M133*2*$P$4,M133*$P$4)</f>
        <v>39</v>
      </c>
    </row>
    <row r="134" spans="1:15" ht="12.75">
      <c r="A134" s="55">
        <v>130</v>
      </c>
      <c r="B134" s="29">
        <v>195</v>
      </c>
      <c r="C134" s="30" t="s">
        <v>159</v>
      </c>
      <c r="D134" s="31" t="s">
        <v>870</v>
      </c>
      <c r="E134" s="32">
        <v>28954</v>
      </c>
      <c r="F134" s="33" t="s">
        <v>871</v>
      </c>
      <c r="G134" s="33" t="s">
        <v>27</v>
      </c>
      <c r="H134" s="34" t="s">
        <v>21</v>
      </c>
      <c r="I134" s="35" t="s">
        <v>544</v>
      </c>
      <c r="J134" s="35">
        <v>5.8</v>
      </c>
      <c r="K134" s="36" t="s">
        <v>872</v>
      </c>
      <c r="L134" s="56">
        <f t="shared" si="12"/>
        <v>92</v>
      </c>
      <c r="M134" s="42">
        <f aca="true" t="shared" si="14" ref="M134:M165">M133-1</f>
        <v>38</v>
      </c>
      <c r="N134" s="43"/>
      <c r="O134" s="44">
        <f t="shared" si="13"/>
        <v>38</v>
      </c>
    </row>
    <row r="135" spans="1:15" ht="12.75">
      <c r="A135" s="55">
        <v>131</v>
      </c>
      <c r="B135" s="46">
        <v>140</v>
      </c>
      <c r="C135" s="47" t="s">
        <v>873</v>
      </c>
      <c r="D135" s="48" t="s">
        <v>874</v>
      </c>
      <c r="E135" s="49">
        <v>30526</v>
      </c>
      <c r="F135" s="50" t="s">
        <v>26</v>
      </c>
      <c r="G135" s="50" t="s">
        <v>875</v>
      </c>
      <c r="H135" s="51" t="s">
        <v>81</v>
      </c>
      <c r="I135" s="46" t="s">
        <v>588</v>
      </c>
      <c r="J135" s="46">
        <v>5.8</v>
      </c>
      <c r="K135" s="52" t="s">
        <v>876</v>
      </c>
      <c r="L135" s="56">
        <f t="shared" si="12"/>
        <v>39</v>
      </c>
      <c r="M135" s="42">
        <f t="shared" si="14"/>
        <v>37</v>
      </c>
      <c r="N135" s="43"/>
      <c r="O135" s="44">
        <f t="shared" si="13"/>
        <v>37</v>
      </c>
    </row>
    <row r="136" spans="1:15" ht="12.75">
      <c r="A136" s="55">
        <v>132</v>
      </c>
      <c r="B136" s="46">
        <v>88</v>
      </c>
      <c r="C136" s="47" t="s">
        <v>877</v>
      </c>
      <c r="D136" s="48" t="s">
        <v>878</v>
      </c>
      <c r="E136" s="49">
        <v>28722</v>
      </c>
      <c r="F136" s="50" t="s">
        <v>26</v>
      </c>
      <c r="G136" s="50" t="s">
        <v>875</v>
      </c>
      <c r="H136" s="51" t="s">
        <v>81</v>
      </c>
      <c r="I136" s="46" t="s">
        <v>588</v>
      </c>
      <c r="J136" s="46">
        <v>5.8</v>
      </c>
      <c r="K136" s="52" t="s">
        <v>879</v>
      </c>
      <c r="L136" s="56">
        <f t="shared" si="12"/>
        <v>40</v>
      </c>
      <c r="M136" s="42">
        <f t="shared" si="14"/>
        <v>36</v>
      </c>
      <c r="N136" s="43"/>
      <c r="O136" s="44">
        <f t="shared" si="13"/>
        <v>36</v>
      </c>
    </row>
    <row r="137" spans="1:15" ht="12.75">
      <c r="A137" s="55">
        <v>133</v>
      </c>
      <c r="B137" s="29">
        <v>233</v>
      </c>
      <c r="C137" s="30" t="s">
        <v>880</v>
      </c>
      <c r="D137" s="31" t="s">
        <v>881</v>
      </c>
      <c r="E137" s="32">
        <v>27553</v>
      </c>
      <c r="F137" s="33" t="s">
        <v>100</v>
      </c>
      <c r="G137" s="33" t="s">
        <v>101</v>
      </c>
      <c r="H137" s="34" t="s">
        <v>21</v>
      </c>
      <c r="I137" s="35" t="s">
        <v>544</v>
      </c>
      <c r="J137" s="35">
        <v>5.8</v>
      </c>
      <c r="K137" s="36" t="s">
        <v>882</v>
      </c>
      <c r="L137" s="56">
        <f t="shared" si="12"/>
        <v>93</v>
      </c>
      <c r="M137" s="42">
        <f t="shared" si="14"/>
        <v>35</v>
      </c>
      <c r="N137" s="43"/>
      <c r="O137" s="44">
        <f t="shared" si="13"/>
        <v>35</v>
      </c>
    </row>
    <row r="138" spans="1:15" ht="12.75">
      <c r="A138" s="55">
        <v>134</v>
      </c>
      <c r="B138" s="46">
        <v>245</v>
      </c>
      <c r="C138" s="47" t="s">
        <v>333</v>
      </c>
      <c r="D138" s="48" t="s">
        <v>883</v>
      </c>
      <c r="E138" s="49">
        <v>31013</v>
      </c>
      <c r="F138" s="50" t="s">
        <v>26</v>
      </c>
      <c r="G138" s="50" t="s">
        <v>27</v>
      </c>
      <c r="H138" s="51" t="s">
        <v>81</v>
      </c>
      <c r="I138" s="46" t="s">
        <v>588</v>
      </c>
      <c r="J138" s="46">
        <v>5.8</v>
      </c>
      <c r="K138" s="52" t="s">
        <v>884</v>
      </c>
      <c r="L138" s="56">
        <f t="shared" si="12"/>
        <v>41</v>
      </c>
      <c r="M138" s="42">
        <f t="shared" si="14"/>
        <v>34</v>
      </c>
      <c r="N138" s="43"/>
      <c r="O138" s="44">
        <f t="shared" si="13"/>
        <v>34</v>
      </c>
    </row>
    <row r="139" spans="1:15" ht="12.75">
      <c r="A139" s="55">
        <v>135</v>
      </c>
      <c r="B139" s="46">
        <v>350</v>
      </c>
      <c r="C139" s="47" t="s">
        <v>885</v>
      </c>
      <c r="D139" s="48" t="s">
        <v>886</v>
      </c>
      <c r="E139" s="49">
        <v>29063</v>
      </c>
      <c r="F139" s="50" t="s">
        <v>26</v>
      </c>
      <c r="G139" s="50" t="s">
        <v>887</v>
      </c>
      <c r="H139" s="51" t="s">
        <v>81</v>
      </c>
      <c r="I139" s="46" t="s">
        <v>588</v>
      </c>
      <c r="J139" s="46">
        <v>5.8</v>
      </c>
      <c r="K139" s="52" t="s">
        <v>888</v>
      </c>
      <c r="L139" s="56">
        <f t="shared" si="12"/>
        <v>42</v>
      </c>
      <c r="M139" s="42">
        <f t="shared" si="14"/>
        <v>33</v>
      </c>
      <c r="N139" s="43"/>
      <c r="O139" s="44">
        <f t="shared" si="13"/>
        <v>33</v>
      </c>
    </row>
    <row r="140" spans="1:15" ht="12.75">
      <c r="A140" s="55">
        <v>136</v>
      </c>
      <c r="B140" s="46">
        <v>390</v>
      </c>
      <c r="C140" s="47" t="s">
        <v>889</v>
      </c>
      <c r="D140" s="48" t="s">
        <v>890</v>
      </c>
      <c r="E140" s="49">
        <v>36589</v>
      </c>
      <c r="F140" s="50" t="s">
        <v>26</v>
      </c>
      <c r="G140" s="50" t="s">
        <v>170</v>
      </c>
      <c r="H140" s="51" t="s">
        <v>81</v>
      </c>
      <c r="I140" s="46" t="s">
        <v>588</v>
      </c>
      <c r="J140" s="46">
        <v>5.8</v>
      </c>
      <c r="K140" s="52" t="s">
        <v>891</v>
      </c>
      <c r="L140" s="56">
        <f t="shared" si="12"/>
        <v>43</v>
      </c>
      <c r="M140" s="42">
        <f t="shared" si="14"/>
        <v>32</v>
      </c>
      <c r="N140" s="43"/>
      <c r="O140" s="44">
        <f t="shared" si="13"/>
        <v>32</v>
      </c>
    </row>
    <row r="141" spans="1:15" ht="12.75">
      <c r="A141" s="55">
        <v>137</v>
      </c>
      <c r="B141" s="46">
        <v>223</v>
      </c>
      <c r="C141" s="47" t="s">
        <v>298</v>
      </c>
      <c r="D141" s="48" t="s">
        <v>892</v>
      </c>
      <c r="E141" s="49">
        <v>31197</v>
      </c>
      <c r="F141" s="50" t="s">
        <v>26</v>
      </c>
      <c r="G141" s="50" t="s">
        <v>893</v>
      </c>
      <c r="H141" s="51" t="s">
        <v>81</v>
      </c>
      <c r="I141" s="46" t="s">
        <v>588</v>
      </c>
      <c r="J141" s="46">
        <v>5.8</v>
      </c>
      <c r="K141" s="52" t="s">
        <v>894</v>
      </c>
      <c r="L141" s="56">
        <f t="shared" si="12"/>
        <v>44</v>
      </c>
      <c r="M141" s="42">
        <f t="shared" si="14"/>
        <v>31</v>
      </c>
      <c r="N141" s="43"/>
      <c r="O141" s="44">
        <f t="shared" si="13"/>
        <v>31</v>
      </c>
    </row>
    <row r="142" spans="1:15" ht="12.75">
      <c r="A142" s="55">
        <v>138</v>
      </c>
      <c r="B142" s="46">
        <v>41</v>
      </c>
      <c r="C142" s="47" t="s">
        <v>895</v>
      </c>
      <c r="D142" s="48" t="s">
        <v>896</v>
      </c>
      <c r="E142" s="49">
        <v>20209</v>
      </c>
      <c r="F142" s="50" t="s">
        <v>26</v>
      </c>
      <c r="G142" s="50" t="s">
        <v>20</v>
      </c>
      <c r="H142" s="51" t="s">
        <v>81</v>
      </c>
      <c r="I142" s="46" t="s">
        <v>588</v>
      </c>
      <c r="J142" s="46">
        <v>5.8</v>
      </c>
      <c r="K142" s="52" t="s">
        <v>897</v>
      </c>
      <c r="L142" s="56">
        <f t="shared" si="12"/>
        <v>45</v>
      </c>
      <c r="M142" s="42">
        <f t="shared" si="14"/>
        <v>30</v>
      </c>
      <c r="N142" s="43">
        <v>2</v>
      </c>
      <c r="O142" s="44">
        <f t="shared" si="13"/>
        <v>60</v>
      </c>
    </row>
    <row r="143" spans="1:15" ht="12.75">
      <c r="A143" s="55">
        <v>139</v>
      </c>
      <c r="B143" s="46">
        <v>442</v>
      </c>
      <c r="C143" s="47" t="s">
        <v>253</v>
      </c>
      <c r="D143" s="48" t="s">
        <v>898</v>
      </c>
      <c r="E143" s="49">
        <v>26083</v>
      </c>
      <c r="F143" s="50" t="s">
        <v>26</v>
      </c>
      <c r="G143" s="50" t="s">
        <v>899</v>
      </c>
      <c r="H143" s="51" t="s">
        <v>81</v>
      </c>
      <c r="I143" s="46" t="s">
        <v>588</v>
      </c>
      <c r="J143" s="46">
        <v>5.8</v>
      </c>
      <c r="K143" s="52" t="s">
        <v>900</v>
      </c>
      <c r="L143" s="56">
        <f t="shared" si="12"/>
        <v>46</v>
      </c>
      <c r="M143" s="42">
        <f t="shared" si="14"/>
        <v>29</v>
      </c>
      <c r="N143" s="43"/>
      <c r="O143" s="44">
        <f t="shared" si="13"/>
        <v>29</v>
      </c>
    </row>
    <row r="144" spans="1:15" ht="12.75">
      <c r="A144" s="55">
        <v>140</v>
      </c>
      <c r="B144" s="46">
        <v>563</v>
      </c>
      <c r="C144" s="47" t="s">
        <v>175</v>
      </c>
      <c r="D144" s="48" t="s">
        <v>813</v>
      </c>
      <c r="E144" s="49">
        <v>32894</v>
      </c>
      <c r="F144" s="50" t="s">
        <v>26</v>
      </c>
      <c r="G144" s="50" t="s">
        <v>20</v>
      </c>
      <c r="H144" s="51" t="s">
        <v>81</v>
      </c>
      <c r="I144" s="46" t="s">
        <v>588</v>
      </c>
      <c r="J144" s="46">
        <v>5.8</v>
      </c>
      <c r="K144" s="52" t="s">
        <v>901</v>
      </c>
      <c r="L144" s="56">
        <f t="shared" si="12"/>
        <v>47</v>
      </c>
      <c r="M144" s="42">
        <f t="shared" si="14"/>
        <v>28</v>
      </c>
      <c r="N144" s="43">
        <v>2</v>
      </c>
      <c r="O144" s="44">
        <f t="shared" si="13"/>
        <v>56</v>
      </c>
    </row>
    <row r="145" spans="1:15" ht="12.75">
      <c r="A145" s="55">
        <v>141</v>
      </c>
      <c r="B145" s="29">
        <v>534</v>
      </c>
      <c r="C145" s="30" t="s">
        <v>128</v>
      </c>
      <c r="D145" s="31" t="s">
        <v>902</v>
      </c>
      <c r="E145" s="32">
        <v>31705</v>
      </c>
      <c r="F145" s="33" t="s">
        <v>26</v>
      </c>
      <c r="G145" s="33" t="s">
        <v>27</v>
      </c>
      <c r="H145" s="34" t="s">
        <v>21</v>
      </c>
      <c r="I145" s="35" t="s">
        <v>544</v>
      </c>
      <c r="J145" s="35">
        <v>5.8</v>
      </c>
      <c r="K145" s="36" t="s">
        <v>903</v>
      </c>
      <c r="L145" s="56">
        <f t="shared" si="12"/>
        <v>94</v>
      </c>
      <c r="M145" s="42">
        <f t="shared" si="14"/>
        <v>27</v>
      </c>
      <c r="N145" s="43"/>
      <c r="O145" s="44">
        <f t="shared" si="13"/>
        <v>27</v>
      </c>
    </row>
    <row r="146" spans="1:15" ht="12.75">
      <c r="A146" s="55">
        <v>142</v>
      </c>
      <c r="B146" s="46">
        <v>37</v>
      </c>
      <c r="C146" s="47" t="s">
        <v>175</v>
      </c>
      <c r="D146" s="48" t="s">
        <v>176</v>
      </c>
      <c r="E146" s="49">
        <v>29730</v>
      </c>
      <c r="F146" s="50" t="s">
        <v>26</v>
      </c>
      <c r="G146" s="50" t="s">
        <v>177</v>
      </c>
      <c r="H146" s="51" t="s">
        <v>81</v>
      </c>
      <c r="I146" s="46" t="s">
        <v>588</v>
      </c>
      <c r="J146" s="46">
        <v>5.8</v>
      </c>
      <c r="K146" s="52" t="s">
        <v>904</v>
      </c>
      <c r="L146" s="56">
        <f t="shared" si="12"/>
        <v>48</v>
      </c>
      <c r="M146" s="42">
        <f t="shared" si="14"/>
        <v>26</v>
      </c>
      <c r="N146" s="43"/>
      <c r="O146" s="44">
        <f t="shared" si="13"/>
        <v>26</v>
      </c>
    </row>
    <row r="147" spans="1:15" ht="12.75">
      <c r="A147" s="55">
        <v>143</v>
      </c>
      <c r="B147" s="46">
        <v>162</v>
      </c>
      <c r="C147" s="47" t="s">
        <v>905</v>
      </c>
      <c r="D147" s="48" t="s">
        <v>906</v>
      </c>
      <c r="E147" s="49">
        <v>16567</v>
      </c>
      <c r="F147" s="50" t="s">
        <v>100</v>
      </c>
      <c r="G147" s="50" t="s">
        <v>101</v>
      </c>
      <c r="H147" s="51" t="s">
        <v>81</v>
      </c>
      <c r="I147" s="46" t="s">
        <v>588</v>
      </c>
      <c r="J147" s="46">
        <v>5.8</v>
      </c>
      <c r="K147" s="52" t="s">
        <v>907</v>
      </c>
      <c r="L147" s="56">
        <f t="shared" si="12"/>
        <v>49</v>
      </c>
      <c r="M147" s="42">
        <f t="shared" si="14"/>
        <v>25</v>
      </c>
      <c r="N147" s="43">
        <v>2</v>
      </c>
      <c r="O147" s="44">
        <f t="shared" si="13"/>
        <v>50</v>
      </c>
    </row>
    <row r="148" spans="1:15" ht="12.75">
      <c r="A148" s="55">
        <v>144</v>
      </c>
      <c r="B148" s="29">
        <v>382</v>
      </c>
      <c r="C148" s="30" t="s">
        <v>908</v>
      </c>
      <c r="D148" s="31" t="s">
        <v>909</v>
      </c>
      <c r="E148" s="32">
        <v>37925</v>
      </c>
      <c r="F148" s="33" t="s">
        <v>26</v>
      </c>
      <c r="G148" s="33" t="s">
        <v>27</v>
      </c>
      <c r="H148" s="34" t="s">
        <v>21</v>
      </c>
      <c r="I148" s="35" t="s">
        <v>544</v>
      </c>
      <c r="J148" s="35">
        <v>5.8</v>
      </c>
      <c r="K148" s="36" t="s">
        <v>910</v>
      </c>
      <c r="L148" s="56">
        <f t="shared" si="12"/>
        <v>95</v>
      </c>
      <c r="M148" s="42">
        <f t="shared" si="14"/>
        <v>24</v>
      </c>
      <c r="N148" s="43"/>
      <c r="O148" s="44">
        <f t="shared" si="13"/>
        <v>24</v>
      </c>
    </row>
    <row r="149" spans="1:15" ht="12.75">
      <c r="A149" s="55">
        <v>145</v>
      </c>
      <c r="B149" s="46">
        <v>74</v>
      </c>
      <c r="C149" s="47" t="s">
        <v>911</v>
      </c>
      <c r="D149" s="48" t="s">
        <v>912</v>
      </c>
      <c r="E149" s="49">
        <v>25068</v>
      </c>
      <c r="F149" s="50" t="s">
        <v>26</v>
      </c>
      <c r="G149" s="50" t="s">
        <v>913</v>
      </c>
      <c r="H149" s="51" t="s">
        <v>81</v>
      </c>
      <c r="I149" s="46" t="s">
        <v>588</v>
      </c>
      <c r="J149" s="46">
        <v>5.8</v>
      </c>
      <c r="K149" s="52" t="s">
        <v>914</v>
      </c>
      <c r="L149" s="56">
        <f t="shared" si="12"/>
        <v>50</v>
      </c>
      <c r="M149" s="42">
        <f t="shared" si="14"/>
        <v>23</v>
      </c>
      <c r="N149" s="43"/>
      <c r="O149" s="44">
        <f t="shared" si="13"/>
        <v>23</v>
      </c>
    </row>
    <row r="150" spans="1:15" ht="12.75">
      <c r="A150" s="55">
        <v>146</v>
      </c>
      <c r="B150" s="46">
        <v>149</v>
      </c>
      <c r="C150" s="47" t="s">
        <v>386</v>
      </c>
      <c r="D150" s="48" t="s">
        <v>915</v>
      </c>
      <c r="E150" s="49">
        <v>31502</v>
      </c>
      <c r="F150" s="50" t="s">
        <v>26</v>
      </c>
      <c r="G150" s="50" t="s">
        <v>466</v>
      </c>
      <c r="H150" s="51" t="s">
        <v>81</v>
      </c>
      <c r="I150" s="46" t="s">
        <v>588</v>
      </c>
      <c r="J150" s="46">
        <v>5.8</v>
      </c>
      <c r="K150" s="52" t="s">
        <v>916</v>
      </c>
      <c r="L150" s="56">
        <f t="shared" si="12"/>
        <v>51</v>
      </c>
      <c r="M150" s="42">
        <f t="shared" si="14"/>
        <v>22</v>
      </c>
      <c r="N150" s="43"/>
      <c r="O150" s="44">
        <f t="shared" si="13"/>
        <v>22</v>
      </c>
    </row>
    <row r="151" spans="1:15" ht="12.75">
      <c r="A151" s="55">
        <v>147</v>
      </c>
      <c r="B151" s="46">
        <v>518</v>
      </c>
      <c r="C151" s="47" t="s">
        <v>917</v>
      </c>
      <c r="D151" s="48" t="s">
        <v>918</v>
      </c>
      <c r="E151" s="49">
        <v>32319</v>
      </c>
      <c r="F151" s="50">
        <v>0</v>
      </c>
      <c r="G151" s="50" t="s">
        <v>27</v>
      </c>
      <c r="H151" s="51" t="s">
        <v>81</v>
      </c>
      <c r="I151" s="46" t="s">
        <v>588</v>
      </c>
      <c r="J151" s="46">
        <v>5.8</v>
      </c>
      <c r="K151" s="52" t="s">
        <v>919</v>
      </c>
      <c r="L151" s="56">
        <f t="shared" si="12"/>
        <v>52</v>
      </c>
      <c r="M151" s="42">
        <f t="shared" si="14"/>
        <v>21</v>
      </c>
      <c r="N151" s="43"/>
      <c r="O151" s="44">
        <f t="shared" si="13"/>
        <v>21</v>
      </c>
    </row>
    <row r="152" spans="1:15" ht="12.75">
      <c r="A152" s="55">
        <v>148</v>
      </c>
      <c r="B152" s="46">
        <v>472</v>
      </c>
      <c r="C152" s="47" t="s">
        <v>250</v>
      </c>
      <c r="D152" s="48" t="s">
        <v>920</v>
      </c>
      <c r="E152" s="49">
        <v>32670</v>
      </c>
      <c r="F152" s="50" t="s">
        <v>26</v>
      </c>
      <c r="G152" s="50" t="s">
        <v>27</v>
      </c>
      <c r="H152" s="51" t="s">
        <v>81</v>
      </c>
      <c r="I152" s="46" t="s">
        <v>588</v>
      </c>
      <c r="J152" s="46">
        <v>5.8</v>
      </c>
      <c r="K152" s="52" t="s">
        <v>921</v>
      </c>
      <c r="L152" s="56">
        <f t="shared" si="12"/>
        <v>53</v>
      </c>
      <c r="M152" s="42">
        <f t="shared" si="14"/>
        <v>20</v>
      </c>
      <c r="N152" s="43"/>
      <c r="O152" s="44">
        <f t="shared" si="13"/>
        <v>20</v>
      </c>
    </row>
    <row r="153" spans="1:15" ht="12.75">
      <c r="A153" s="55">
        <v>149</v>
      </c>
      <c r="B153" s="46">
        <v>651</v>
      </c>
      <c r="C153" s="47" t="s">
        <v>677</v>
      </c>
      <c r="D153" s="48" t="s">
        <v>922</v>
      </c>
      <c r="E153" s="49">
        <v>32723</v>
      </c>
      <c r="F153" s="50" t="s">
        <v>26</v>
      </c>
      <c r="G153" s="50" t="s">
        <v>27</v>
      </c>
      <c r="H153" s="51" t="s">
        <v>81</v>
      </c>
      <c r="I153" s="46" t="s">
        <v>588</v>
      </c>
      <c r="J153" s="46">
        <v>5.8</v>
      </c>
      <c r="K153" s="52" t="s">
        <v>923</v>
      </c>
      <c r="L153" s="56">
        <f t="shared" si="12"/>
        <v>54</v>
      </c>
      <c r="M153" s="42">
        <f t="shared" si="14"/>
        <v>19</v>
      </c>
      <c r="N153" s="43"/>
      <c r="O153" s="44">
        <f t="shared" si="13"/>
        <v>19</v>
      </c>
    </row>
    <row r="154" spans="1:16" ht="12.75">
      <c r="A154" s="55">
        <v>150</v>
      </c>
      <c r="B154" s="46">
        <v>688</v>
      </c>
      <c r="C154" s="47" t="s">
        <v>924</v>
      </c>
      <c r="D154" s="48" t="s">
        <v>925</v>
      </c>
      <c r="E154" s="49">
        <v>29823</v>
      </c>
      <c r="F154" s="50" t="s">
        <v>26</v>
      </c>
      <c r="G154" s="50" t="s">
        <v>27</v>
      </c>
      <c r="H154" s="51" t="s">
        <v>81</v>
      </c>
      <c r="I154" s="46" t="s">
        <v>588</v>
      </c>
      <c r="J154" s="46">
        <v>5.8</v>
      </c>
      <c r="K154" s="52" t="s">
        <v>926</v>
      </c>
      <c r="L154" s="56">
        <f t="shared" si="12"/>
        <v>55</v>
      </c>
      <c r="M154" s="42">
        <f t="shared" si="14"/>
        <v>18</v>
      </c>
      <c r="N154" s="43"/>
      <c r="O154" s="44">
        <f t="shared" si="13"/>
        <v>18</v>
      </c>
      <c r="P154" s="58"/>
    </row>
    <row r="155" spans="1:15" ht="12.75">
      <c r="A155" s="55">
        <v>151</v>
      </c>
      <c r="B155" s="46">
        <v>520</v>
      </c>
      <c r="C155" s="47" t="s">
        <v>694</v>
      </c>
      <c r="D155" s="48" t="s">
        <v>927</v>
      </c>
      <c r="E155" s="49">
        <v>25938</v>
      </c>
      <c r="F155" s="50" t="s">
        <v>26</v>
      </c>
      <c r="G155" s="50" t="s">
        <v>928</v>
      </c>
      <c r="H155" s="51" t="s">
        <v>81</v>
      </c>
      <c r="I155" s="46" t="s">
        <v>588</v>
      </c>
      <c r="J155" s="46">
        <v>5.8</v>
      </c>
      <c r="K155" s="52" t="s">
        <v>929</v>
      </c>
      <c r="L155" s="56">
        <f t="shared" si="12"/>
        <v>56</v>
      </c>
      <c r="M155" s="42">
        <f t="shared" si="14"/>
        <v>17</v>
      </c>
      <c r="N155" s="43"/>
      <c r="O155" s="44">
        <f t="shared" si="13"/>
        <v>17</v>
      </c>
    </row>
    <row r="156" spans="1:15" ht="12.75">
      <c r="A156" s="55">
        <v>152</v>
      </c>
      <c r="B156" s="29">
        <v>163</v>
      </c>
      <c r="C156" s="30" t="s">
        <v>930</v>
      </c>
      <c r="D156" s="31" t="s">
        <v>931</v>
      </c>
      <c r="E156" s="32">
        <v>15102</v>
      </c>
      <c r="F156" s="33" t="s">
        <v>100</v>
      </c>
      <c r="G156" s="33" t="s">
        <v>101</v>
      </c>
      <c r="H156" s="34" t="s">
        <v>21</v>
      </c>
      <c r="I156" s="35" t="s">
        <v>544</v>
      </c>
      <c r="J156" s="35">
        <v>5.8</v>
      </c>
      <c r="K156" s="36" t="s">
        <v>932</v>
      </c>
      <c r="L156" s="56">
        <f t="shared" si="12"/>
        <v>96</v>
      </c>
      <c r="M156" s="42">
        <f t="shared" si="14"/>
        <v>16</v>
      </c>
      <c r="N156" s="43">
        <v>2</v>
      </c>
      <c r="O156" s="44">
        <f t="shared" si="13"/>
        <v>32</v>
      </c>
    </row>
    <row r="157" spans="1:15" ht="12.75">
      <c r="A157" s="55">
        <v>153</v>
      </c>
      <c r="B157" s="29">
        <v>411</v>
      </c>
      <c r="C157" s="30" t="s">
        <v>933</v>
      </c>
      <c r="D157" s="31" t="s">
        <v>934</v>
      </c>
      <c r="E157" s="32">
        <v>20211</v>
      </c>
      <c r="F157" s="33" t="s">
        <v>100</v>
      </c>
      <c r="G157" s="33" t="s">
        <v>573</v>
      </c>
      <c r="H157" s="34" t="s">
        <v>21</v>
      </c>
      <c r="I157" s="35" t="s">
        <v>544</v>
      </c>
      <c r="J157" s="35">
        <v>5.8</v>
      </c>
      <c r="K157" s="36" t="s">
        <v>935</v>
      </c>
      <c r="L157" s="56">
        <f t="shared" si="12"/>
        <v>97</v>
      </c>
      <c r="M157" s="42">
        <f t="shared" si="14"/>
        <v>15</v>
      </c>
      <c r="N157" s="43"/>
      <c r="O157" s="44">
        <f t="shared" si="13"/>
        <v>15</v>
      </c>
    </row>
    <row r="158" spans="1:15" ht="12.75">
      <c r="A158" s="55">
        <v>154</v>
      </c>
      <c r="B158" s="29">
        <v>739</v>
      </c>
      <c r="C158" s="30" t="s">
        <v>936</v>
      </c>
      <c r="D158" s="31" t="s">
        <v>937</v>
      </c>
      <c r="E158" s="32">
        <v>13737</v>
      </c>
      <c r="F158" s="33" t="s">
        <v>26</v>
      </c>
      <c r="G158" s="33" t="s">
        <v>938</v>
      </c>
      <c r="H158" s="34" t="s">
        <v>21</v>
      </c>
      <c r="I158" s="35" t="s">
        <v>544</v>
      </c>
      <c r="J158" s="35">
        <v>5.8</v>
      </c>
      <c r="K158" s="36" t="s">
        <v>939</v>
      </c>
      <c r="L158" s="56">
        <f t="shared" si="12"/>
        <v>98</v>
      </c>
      <c r="M158" s="42">
        <f t="shared" si="14"/>
        <v>14</v>
      </c>
      <c r="N158" s="43"/>
      <c r="O158" s="44">
        <f t="shared" si="13"/>
        <v>14</v>
      </c>
    </row>
    <row r="159" spans="1:15" ht="12.75">
      <c r="A159" s="55">
        <v>155</v>
      </c>
      <c r="B159" s="46">
        <v>500</v>
      </c>
      <c r="C159" s="47" t="s">
        <v>145</v>
      </c>
      <c r="D159" s="48" t="s">
        <v>940</v>
      </c>
      <c r="E159" s="49">
        <v>30617</v>
      </c>
      <c r="F159" s="50" t="s">
        <v>100</v>
      </c>
      <c r="G159" s="50" t="s">
        <v>101</v>
      </c>
      <c r="H159" s="51" t="s">
        <v>81</v>
      </c>
      <c r="I159" s="46" t="s">
        <v>588</v>
      </c>
      <c r="J159" s="46">
        <v>5.8</v>
      </c>
      <c r="K159" s="52" t="s">
        <v>941</v>
      </c>
      <c r="L159" s="56">
        <f t="shared" si="12"/>
        <v>57</v>
      </c>
      <c r="M159" s="42">
        <f t="shared" si="14"/>
        <v>13</v>
      </c>
      <c r="N159" s="43"/>
      <c r="O159" s="44">
        <f t="shared" si="13"/>
        <v>13</v>
      </c>
    </row>
    <row r="160" spans="1:15" ht="12.75">
      <c r="A160" s="55">
        <v>156</v>
      </c>
      <c r="B160" s="29">
        <v>380</v>
      </c>
      <c r="C160" s="30" t="s">
        <v>411</v>
      </c>
      <c r="D160" s="31" t="s">
        <v>942</v>
      </c>
      <c r="E160" s="32">
        <v>19115</v>
      </c>
      <c r="F160" s="33" t="s">
        <v>26</v>
      </c>
      <c r="G160" s="33" t="s">
        <v>20</v>
      </c>
      <c r="H160" s="34" t="s">
        <v>21</v>
      </c>
      <c r="I160" s="35" t="s">
        <v>544</v>
      </c>
      <c r="J160" s="35">
        <v>5.8</v>
      </c>
      <c r="K160" s="36" t="s">
        <v>943</v>
      </c>
      <c r="L160" s="56">
        <f t="shared" si="12"/>
        <v>99</v>
      </c>
      <c r="M160" s="42">
        <f t="shared" si="14"/>
        <v>12</v>
      </c>
      <c r="N160" s="43"/>
      <c r="O160" s="44">
        <f t="shared" si="13"/>
        <v>12</v>
      </c>
    </row>
    <row r="161" spans="1:15" ht="12.75">
      <c r="A161" s="55">
        <v>157</v>
      </c>
      <c r="B161" s="46">
        <v>637</v>
      </c>
      <c r="C161" s="47" t="s">
        <v>864</v>
      </c>
      <c r="D161" s="48" t="s">
        <v>944</v>
      </c>
      <c r="E161" s="49">
        <v>32060</v>
      </c>
      <c r="F161" s="50" t="s">
        <v>26</v>
      </c>
      <c r="G161" s="50" t="s">
        <v>945</v>
      </c>
      <c r="H161" s="51" t="s">
        <v>81</v>
      </c>
      <c r="I161" s="46" t="s">
        <v>588</v>
      </c>
      <c r="J161" s="46">
        <v>5.8</v>
      </c>
      <c r="K161" s="52" t="s">
        <v>946</v>
      </c>
      <c r="L161" s="56">
        <f t="shared" si="12"/>
        <v>58</v>
      </c>
      <c r="M161" s="42">
        <f t="shared" si="14"/>
        <v>11</v>
      </c>
      <c r="N161" s="43"/>
      <c r="O161" s="44">
        <f t="shared" si="13"/>
        <v>11</v>
      </c>
    </row>
    <row r="162" spans="1:15" ht="12.75">
      <c r="A162" s="55">
        <v>158</v>
      </c>
      <c r="B162" s="46">
        <v>408</v>
      </c>
      <c r="C162" s="47" t="s">
        <v>947</v>
      </c>
      <c r="D162" s="48" t="s">
        <v>948</v>
      </c>
      <c r="E162" s="49">
        <v>33290</v>
      </c>
      <c r="F162" s="50" t="s">
        <v>26</v>
      </c>
      <c r="G162" s="50" t="s">
        <v>949</v>
      </c>
      <c r="H162" s="51" t="s">
        <v>81</v>
      </c>
      <c r="I162" s="46" t="s">
        <v>588</v>
      </c>
      <c r="J162" s="46">
        <v>5.8</v>
      </c>
      <c r="K162" s="52" t="s">
        <v>950</v>
      </c>
      <c r="L162" s="56">
        <f t="shared" si="12"/>
        <v>59</v>
      </c>
      <c r="M162" s="42">
        <f t="shared" si="14"/>
        <v>10</v>
      </c>
      <c r="N162" s="43"/>
      <c r="O162" s="44">
        <f t="shared" si="13"/>
        <v>10</v>
      </c>
    </row>
    <row r="163" spans="1:15" ht="12.75">
      <c r="A163" s="55">
        <v>159</v>
      </c>
      <c r="B163" s="29">
        <v>738</v>
      </c>
      <c r="C163" s="30" t="s">
        <v>162</v>
      </c>
      <c r="D163" s="31" t="s">
        <v>951</v>
      </c>
      <c r="E163" s="32">
        <v>36681</v>
      </c>
      <c r="F163" s="33" t="s">
        <v>100</v>
      </c>
      <c r="G163" s="33" t="s">
        <v>101</v>
      </c>
      <c r="H163" s="34" t="s">
        <v>21</v>
      </c>
      <c r="I163" s="35" t="s">
        <v>544</v>
      </c>
      <c r="J163" s="35">
        <v>5.8</v>
      </c>
      <c r="K163" s="36" t="s">
        <v>952</v>
      </c>
      <c r="L163" s="56">
        <f t="shared" si="12"/>
        <v>100</v>
      </c>
      <c r="M163" s="42">
        <f t="shared" si="14"/>
        <v>9</v>
      </c>
      <c r="N163" s="43"/>
      <c r="O163" s="44">
        <f t="shared" si="13"/>
        <v>9</v>
      </c>
    </row>
    <row r="164" spans="1:15" ht="12.75">
      <c r="A164" s="55">
        <v>160</v>
      </c>
      <c r="B164" s="46">
        <v>252</v>
      </c>
      <c r="C164" s="47" t="s">
        <v>953</v>
      </c>
      <c r="D164" s="48" t="s">
        <v>954</v>
      </c>
      <c r="E164" s="49">
        <v>26833</v>
      </c>
      <c r="F164" s="50" t="s">
        <v>26</v>
      </c>
      <c r="G164" s="50" t="s">
        <v>27</v>
      </c>
      <c r="H164" s="51" t="s">
        <v>81</v>
      </c>
      <c r="I164" s="46" t="s">
        <v>588</v>
      </c>
      <c r="J164" s="46">
        <v>5.8</v>
      </c>
      <c r="K164" s="52" t="s">
        <v>955</v>
      </c>
      <c r="L164" s="56">
        <f t="shared" si="12"/>
        <v>60</v>
      </c>
      <c r="M164" s="42">
        <f t="shared" si="14"/>
        <v>8</v>
      </c>
      <c r="N164" s="43"/>
      <c r="O164" s="44">
        <f t="shared" si="13"/>
        <v>8</v>
      </c>
    </row>
    <row r="165" spans="1:15" ht="12.75">
      <c r="A165" s="55">
        <v>161</v>
      </c>
      <c r="B165" s="29">
        <v>490</v>
      </c>
      <c r="C165" s="30" t="s">
        <v>755</v>
      </c>
      <c r="D165" s="31" t="s">
        <v>412</v>
      </c>
      <c r="E165" s="32">
        <v>17976</v>
      </c>
      <c r="F165" s="33" t="s">
        <v>26</v>
      </c>
      <c r="G165" s="33" t="s">
        <v>27</v>
      </c>
      <c r="H165" s="34" t="s">
        <v>21</v>
      </c>
      <c r="I165" s="35" t="s">
        <v>544</v>
      </c>
      <c r="J165" s="35">
        <v>5.8</v>
      </c>
      <c r="K165" s="36" t="s">
        <v>956</v>
      </c>
      <c r="L165" s="56">
        <f aca="true" t="shared" si="15" ref="L165:L171">SUMPRODUCT(--(I165=$I$5:$I$171),--(K165&gt;$K$5:$K$171))+1</f>
        <v>101</v>
      </c>
      <c r="M165" s="42">
        <f t="shared" si="14"/>
        <v>7</v>
      </c>
      <c r="N165" s="43"/>
      <c r="O165" s="44">
        <f aca="true" t="shared" si="16" ref="O165:O171">IF((N165&gt;1),M165*2*$P$4,M165*$P$4)</f>
        <v>7</v>
      </c>
    </row>
    <row r="166" spans="1:15" ht="12.75">
      <c r="A166" s="55">
        <v>162</v>
      </c>
      <c r="B166" s="46">
        <v>668</v>
      </c>
      <c r="C166" s="47" t="s">
        <v>142</v>
      </c>
      <c r="D166" s="48" t="s">
        <v>957</v>
      </c>
      <c r="E166" s="49">
        <v>36553</v>
      </c>
      <c r="F166" s="50" t="s">
        <v>26</v>
      </c>
      <c r="G166" s="50" t="s">
        <v>170</v>
      </c>
      <c r="H166" s="51" t="s">
        <v>81</v>
      </c>
      <c r="I166" s="46" t="s">
        <v>588</v>
      </c>
      <c r="J166" s="46">
        <v>5.8</v>
      </c>
      <c r="K166" s="52" t="s">
        <v>958</v>
      </c>
      <c r="L166" s="56">
        <f t="shared" si="15"/>
        <v>61</v>
      </c>
      <c r="M166" s="42">
        <f aca="true" t="shared" si="17" ref="M166:M171">M165-1</f>
        <v>6</v>
      </c>
      <c r="N166" s="43"/>
      <c r="O166" s="44">
        <f t="shared" si="16"/>
        <v>6</v>
      </c>
    </row>
    <row r="167" spans="1:15" ht="12.75">
      <c r="A167" s="55">
        <v>163</v>
      </c>
      <c r="B167" s="46">
        <v>138</v>
      </c>
      <c r="C167" s="47" t="s">
        <v>864</v>
      </c>
      <c r="D167" s="48" t="s">
        <v>959</v>
      </c>
      <c r="E167" s="49">
        <v>36748</v>
      </c>
      <c r="F167" s="50" t="s">
        <v>26</v>
      </c>
      <c r="G167" s="50" t="s">
        <v>170</v>
      </c>
      <c r="H167" s="51" t="s">
        <v>81</v>
      </c>
      <c r="I167" s="46" t="s">
        <v>588</v>
      </c>
      <c r="J167" s="46">
        <v>5.8</v>
      </c>
      <c r="K167" s="52" t="s">
        <v>960</v>
      </c>
      <c r="L167" s="56">
        <f t="shared" si="15"/>
        <v>62</v>
      </c>
      <c r="M167" s="42">
        <f t="shared" si="17"/>
        <v>5</v>
      </c>
      <c r="N167" s="43"/>
      <c r="O167" s="44">
        <f t="shared" si="16"/>
        <v>5</v>
      </c>
    </row>
    <row r="168" spans="1:15" ht="12.75">
      <c r="A168" s="55">
        <v>164</v>
      </c>
      <c r="B168" s="29">
        <v>161</v>
      </c>
      <c r="C168" s="30" t="s">
        <v>961</v>
      </c>
      <c r="D168" s="31" t="s">
        <v>962</v>
      </c>
      <c r="E168" s="32">
        <v>13954</v>
      </c>
      <c r="F168" s="33" t="s">
        <v>37</v>
      </c>
      <c r="G168" s="33" t="s">
        <v>33</v>
      </c>
      <c r="H168" s="34" t="s">
        <v>21</v>
      </c>
      <c r="I168" s="35" t="s">
        <v>544</v>
      </c>
      <c r="J168" s="35">
        <v>5.8</v>
      </c>
      <c r="K168" s="36" t="s">
        <v>963</v>
      </c>
      <c r="L168" s="56">
        <f t="shared" si="15"/>
        <v>102</v>
      </c>
      <c r="M168" s="42">
        <f t="shared" si="17"/>
        <v>4</v>
      </c>
      <c r="N168" s="43"/>
      <c r="O168" s="44">
        <f t="shared" si="16"/>
        <v>4</v>
      </c>
    </row>
    <row r="169" spans="1:15" ht="12.75">
      <c r="A169" s="55">
        <v>165</v>
      </c>
      <c r="B169" s="29">
        <v>733</v>
      </c>
      <c r="C169" s="30" t="s">
        <v>290</v>
      </c>
      <c r="D169" s="31" t="s">
        <v>964</v>
      </c>
      <c r="E169" s="32">
        <v>11698</v>
      </c>
      <c r="F169" s="33" t="s">
        <v>26</v>
      </c>
      <c r="G169" s="33" t="s">
        <v>938</v>
      </c>
      <c r="H169" s="34" t="s">
        <v>21</v>
      </c>
      <c r="I169" s="35" t="s">
        <v>544</v>
      </c>
      <c r="J169" s="35">
        <v>5.8</v>
      </c>
      <c r="K169" s="36" t="s">
        <v>965</v>
      </c>
      <c r="L169" s="56">
        <f t="shared" si="15"/>
        <v>103</v>
      </c>
      <c r="M169" s="42">
        <f t="shared" si="17"/>
        <v>3</v>
      </c>
      <c r="N169" s="43"/>
      <c r="O169" s="44">
        <f t="shared" si="16"/>
        <v>3</v>
      </c>
    </row>
    <row r="170" spans="1:15" ht="12.75">
      <c r="A170" s="55">
        <v>166</v>
      </c>
      <c r="B170" s="29">
        <v>384</v>
      </c>
      <c r="C170" s="30" t="s">
        <v>966</v>
      </c>
      <c r="D170" s="31" t="s">
        <v>967</v>
      </c>
      <c r="E170" s="32">
        <v>25325</v>
      </c>
      <c r="F170" s="33">
        <v>0</v>
      </c>
      <c r="G170" s="33" t="s">
        <v>27</v>
      </c>
      <c r="H170" s="34" t="s">
        <v>21</v>
      </c>
      <c r="I170" s="35" t="s">
        <v>544</v>
      </c>
      <c r="J170" s="35">
        <v>5.8</v>
      </c>
      <c r="K170" s="36" t="s">
        <v>968</v>
      </c>
      <c r="L170" s="56">
        <f t="shared" si="15"/>
        <v>104</v>
      </c>
      <c r="M170" s="42">
        <f t="shared" si="17"/>
        <v>2</v>
      </c>
      <c r="N170" s="43"/>
      <c r="O170" s="44">
        <f t="shared" si="16"/>
        <v>2</v>
      </c>
    </row>
    <row r="171" spans="1:15" ht="12.75">
      <c r="A171" s="55">
        <v>167</v>
      </c>
      <c r="B171" s="29">
        <v>240</v>
      </c>
      <c r="C171" s="30" t="s">
        <v>159</v>
      </c>
      <c r="D171" s="31" t="s">
        <v>969</v>
      </c>
      <c r="E171" s="32">
        <v>30809</v>
      </c>
      <c r="F171" s="33" t="s">
        <v>26</v>
      </c>
      <c r="G171" s="33" t="s">
        <v>27</v>
      </c>
      <c r="H171" s="34" t="s">
        <v>21</v>
      </c>
      <c r="I171" s="35" t="s">
        <v>544</v>
      </c>
      <c r="J171" s="35">
        <v>5.8</v>
      </c>
      <c r="K171" s="36" t="s">
        <v>970</v>
      </c>
      <c r="L171" s="56">
        <f t="shared" si="15"/>
        <v>105</v>
      </c>
      <c r="M171" s="42">
        <f t="shared" si="17"/>
        <v>1</v>
      </c>
      <c r="N171" s="43"/>
      <c r="O171" s="44">
        <f t="shared" si="16"/>
        <v>1</v>
      </c>
    </row>
  </sheetData>
  <sheetProtection/>
  <autoFilter ref="A4:O4">
    <sortState ref="A5:O171">
      <sortCondition sortBy="value" ref="A5:A171"/>
    </sortState>
  </autoFilter>
  <conditionalFormatting sqref="K1 K3 K5:K65536">
    <cfRule type="cellIs" priority="5" dxfId="15" operator="greaterThan" stopIfTrue="1">
      <formula>0</formula>
    </cfRule>
  </conditionalFormatting>
  <conditionalFormatting sqref="H5:H171">
    <cfRule type="cellIs" priority="4" dxfId="16" operator="equal" stopIfTrue="1">
      <formula>"m"</formula>
    </cfRule>
  </conditionalFormatting>
  <conditionalFormatting sqref="L5:L171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6"/>
  <sheetViews>
    <sheetView zoomScalePageLayoutView="0" workbookViewId="0" topLeftCell="A1">
      <pane ySplit="4" topLeftCell="A5" activePane="bottomLeft" state="frozen"/>
      <selection pane="topLeft" activeCell="R37" sqref="R37"/>
      <selection pane="bottomLeft" activeCell="B1" sqref="B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3.421875" style="10" customWidth="1"/>
    <col min="5" max="5" width="11.8515625" style="5" customWidth="1"/>
    <col min="6" max="6" width="13.140625" style="6" customWidth="1"/>
    <col min="7" max="7" width="16.140625" style="6" customWidth="1"/>
    <col min="8" max="8" width="5.57421875" style="7" customWidth="1"/>
    <col min="9" max="9" width="12.140625" style="7" customWidth="1"/>
    <col min="10" max="10" width="7.421875" style="7" bestFit="1" customWidth="1"/>
    <col min="11" max="11" width="10.140625" style="8" customWidth="1"/>
    <col min="12" max="12" width="9.57421875" style="9" customWidth="1"/>
    <col min="13" max="13" width="9.140625" style="9" customWidth="1"/>
    <col min="14" max="14" width="8.8515625" style="9" customWidth="1"/>
    <col min="15" max="15" width="9.140625" style="9" customWidth="1"/>
    <col min="16" max="16" width="7.28125" style="9" customWidth="1"/>
    <col min="17" max="16384" width="9.140625" style="9" customWidth="1"/>
  </cols>
  <sheetData>
    <row r="1" spans="2:4" ht="18" customHeight="1">
      <c r="B1" s="2" t="s">
        <v>0</v>
      </c>
      <c r="D1" s="4"/>
    </row>
    <row r="2" ht="12.75">
      <c r="K2" s="59" t="str">
        <f>'[1]Sarasas'!H1</f>
        <v>2013 m. gruodžio mėn. 21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6" s="7" customFormat="1" ht="21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  <c r="M4" s="24" t="s">
        <v>14</v>
      </c>
      <c r="N4" s="25" t="s">
        <v>15</v>
      </c>
      <c r="O4" s="26" t="s">
        <v>16</v>
      </c>
      <c r="P4" s="54">
        <v>2</v>
      </c>
    </row>
    <row r="5" spans="1:15" ht="12.75">
      <c r="A5" s="28">
        <v>1</v>
      </c>
      <c r="B5" s="29">
        <v>999</v>
      </c>
      <c r="C5" s="30" t="s">
        <v>30</v>
      </c>
      <c r="D5" s="60" t="s">
        <v>379</v>
      </c>
      <c r="E5" s="32">
        <v>28248</v>
      </c>
      <c r="F5" s="33" t="s">
        <v>26</v>
      </c>
      <c r="G5" s="33" t="s">
        <v>20</v>
      </c>
      <c r="H5" s="61" t="s">
        <v>21</v>
      </c>
      <c r="I5" s="35" t="s">
        <v>971</v>
      </c>
      <c r="J5" s="35">
        <v>11.6</v>
      </c>
      <c r="K5" s="36" t="s">
        <v>972</v>
      </c>
      <c r="L5" s="37">
        <f aca="true" t="shared" si="0" ref="L5:L68">SUMPRODUCT(--(I5=$I$5:$I$236),--(K5&gt;$K$5:$K$236))+1</f>
        <v>1</v>
      </c>
      <c r="M5" s="62">
        <f>MAX(A:A)</f>
        <v>232</v>
      </c>
      <c r="N5" s="63">
        <v>2</v>
      </c>
      <c r="O5" s="64">
        <f aca="true" t="shared" si="1" ref="O5:O68">IF((N5&gt;1),M5*2*$P$4,M5*$P$4)</f>
        <v>928</v>
      </c>
    </row>
    <row r="6" spans="1:15" ht="12.75">
      <c r="A6" s="28">
        <v>2</v>
      </c>
      <c r="B6" s="29">
        <v>340</v>
      </c>
      <c r="C6" s="30" t="s">
        <v>685</v>
      </c>
      <c r="D6" s="60" t="s">
        <v>973</v>
      </c>
      <c r="E6" s="32">
        <v>30793</v>
      </c>
      <c r="F6" s="33" t="s">
        <v>734</v>
      </c>
      <c r="G6" s="33" t="s">
        <v>87</v>
      </c>
      <c r="H6" s="61" t="s">
        <v>21</v>
      </c>
      <c r="I6" s="35" t="s">
        <v>974</v>
      </c>
      <c r="J6" s="35">
        <v>11.6</v>
      </c>
      <c r="K6" s="36" t="s">
        <v>975</v>
      </c>
      <c r="L6" s="37">
        <f t="shared" si="0"/>
        <v>1</v>
      </c>
      <c r="M6" s="62">
        <f aca="true" t="shared" si="2" ref="M6:M37">M5-1</f>
        <v>231</v>
      </c>
      <c r="N6" s="63"/>
      <c r="O6" s="64">
        <f t="shared" si="1"/>
        <v>462</v>
      </c>
    </row>
    <row r="7" spans="1:15" ht="12.75">
      <c r="A7" s="28">
        <v>3</v>
      </c>
      <c r="B7" s="29">
        <v>722</v>
      </c>
      <c r="C7" s="30" t="s">
        <v>212</v>
      </c>
      <c r="D7" s="31" t="s">
        <v>213</v>
      </c>
      <c r="E7" s="32">
        <v>31227</v>
      </c>
      <c r="F7" s="33" t="s">
        <v>32</v>
      </c>
      <c r="G7" s="33" t="s">
        <v>33</v>
      </c>
      <c r="H7" s="61" t="s">
        <v>21</v>
      </c>
      <c r="I7" s="35" t="s">
        <v>974</v>
      </c>
      <c r="J7" s="35">
        <v>11.6</v>
      </c>
      <c r="K7" s="36" t="s">
        <v>976</v>
      </c>
      <c r="L7" s="37">
        <f t="shared" si="0"/>
        <v>2</v>
      </c>
      <c r="M7" s="62">
        <f t="shared" si="2"/>
        <v>230</v>
      </c>
      <c r="N7" s="63"/>
      <c r="O7" s="64">
        <f t="shared" si="1"/>
        <v>460</v>
      </c>
    </row>
    <row r="8" spans="1:15" ht="12.75">
      <c r="A8" s="28">
        <v>4</v>
      </c>
      <c r="B8" s="29">
        <v>366</v>
      </c>
      <c r="C8" s="30" t="s">
        <v>313</v>
      </c>
      <c r="D8" s="31" t="s">
        <v>977</v>
      </c>
      <c r="E8" s="32">
        <v>33292</v>
      </c>
      <c r="F8" s="33" t="s">
        <v>26</v>
      </c>
      <c r="G8" s="33" t="s">
        <v>20</v>
      </c>
      <c r="H8" s="61" t="s">
        <v>21</v>
      </c>
      <c r="I8" s="35" t="s">
        <v>974</v>
      </c>
      <c r="J8" s="35">
        <v>11.6</v>
      </c>
      <c r="K8" s="36" t="s">
        <v>978</v>
      </c>
      <c r="L8" s="37">
        <f t="shared" si="0"/>
        <v>3</v>
      </c>
      <c r="M8" s="62">
        <f t="shared" si="2"/>
        <v>229</v>
      </c>
      <c r="N8" s="63"/>
      <c r="O8" s="64">
        <f t="shared" si="1"/>
        <v>458</v>
      </c>
    </row>
    <row r="9" spans="1:15" ht="12.75">
      <c r="A9" s="28">
        <v>5</v>
      </c>
      <c r="B9" s="29">
        <v>413</v>
      </c>
      <c r="C9" s="30" t="s">
        <v>67</v>
      </c>
      <c r="D9" s="31" t="s">
        <v>68</v>
      </c>
      <c r="E9" s="32">
        <v>32011</v>
      </c>
      <c r="F9" s="33" t="s">
        <v>46</v>
      </c>
      <c r="G9" s="33" t="s">
        <v>47</v>
      </c>
      <c r="H9" s="61" t="s">
        <v>21</v>
      </c>
      <c r="I9" s="35" t="s">
        <v>974</v>
      </c>
      <c r="J9" s="35">
        <v>11.6</v>
      </c>
      <c r="K9" s="36" t="s">
        <v>979</v>
      </c>
      <c r="L9" s="37">
        <f t="shared" si="0"/>
        <v>4</v>
      </c>
      <c r="M9" s="62">
        <f t="shared" si="2"/>
        <v>228</v>
      </c>
      <c r="N9" s="63"/>
      <c r="O9" s="64">
        <f t="shared" si="1"/>
        <v>456</v>
      </c>
    </row>
    <row r="10" spans="1:15" ht="12.75">
      <c r="A10" s="28">
        <v>6</v>
      </c>
      <c r="B10" s="29">
        <v>594</v>
      </c>
      <c r="C10" s="30" t="s">
        <v>635</v>
      </c>
      <c r="D10" s="31" t="s">
        <v>185</v>
      </c>
      <c r="E10" s="32">
        <v>30378</v>
      </c>
      <c r="F10" s="33" t="s">
        <v>980</v>
      </c>
      <c r="G10" s="33" t="s">
        <v>612</v>
      </c>
      <c r="H10" s="61" t="s">
        <v>21</v>
      </c>
      <c r="I10" s="35" t="s">
        <v>971</v>
      </c>
      <c r="J10" s="35">
        <v>11.6</v>
      </c>
      <c r="K10" s="36" t="s">
        <v>981</v>
      </c>
      <c r="L10" s="37">
        <f t="shared" si="0"/>
        <v>2</v>
      </c>
      <c r="M10" s="62">
        <f t="shared" si="2"/>
        <v>227</v>
      </c>
      <c r="N10" s="63"/>
      <c r="O10" s="64">
        <f t="shared" si="1"/>
        <v>454</v>
      </c>
    </row>
    <row r="11" spans="1:15" ht="12.75">
      <c r="A11" s="28">
        <v>7</v>
      </c>
      <c r="B11" s="29">
        <v>726</v>
      </c>
      <c r="C11" s="30" t="s">
        <v>982</v>
      </c>
      <c r="D11" s="31" t="s">
        <v>983</v>
      </c>
      <c r="E11" s="32">
        <v>31759</v>
      </c>
      <c r="F11" s="33" t="s">
        <v>100</v>
      </c>
      <c r="G11" s="33" t="s">
        <v>101</v>
      </c>
      <c r="H11" s="61" t="s">
        <v>21</v>
      </c>
      <c r="I11" s="35" t="s">
        <v>974</v>
      </c>
      <c r="J11" s="35">
        <v>11.6</v>
      </c>
      <c r="K11" s="36" t="s">
        <v>984</v>
      </c>
      <c r="L11" s="37">
        <f t="shared" si="0"/>
        <v>5</v>
      </c>
      <c r="M11" s="62">
        <f t="shared" si="2"/>
        <v>226</v>
      </c>
      <c r="N11" s="63"/>
      <c r="O11" s="64">
        <f t="shared" si="1"/>
        <v>452</v>
      </c>
    </row>
    <row r="12" spans="1:15" ht="12.75">
      <c r="A12" s="28">
        <v>8</v>
      </c>
      <c r="B12" s="29">
        <v>214</v>
      </c>
      <c r="C12" s="30" t="s">
        <v>553</v>
      </c>
      <c r="D12" s="31" t="s">
        <v>985</v>
      </c>
      <c r="E12" s="32">
        <v>30828</v>
      </c>
      <c r="F12" s="33" t="s">
        <v>26</v>
      </c>
      <c r="G12" s="33" t="s">
        <v>20</v>
      </c>
      <c r="H12" s="61" t="s">
        <v>21</v>
      </c>
      <c r="I12" s="35" t="s">
        <v>974</v>
      </c>
      <c r="J12" s="35">
        <v>11.6</v>
      </c>
      <c r="K12" s="36" t="s">
        <v>986</v>
      </c>
      <c r="L12" s="37">
        <f t="shared" si="0"/>
        <v>6</v>
      </c>
      <c r="M12" s="62">
        <f t="shared" si="2"/>
        <v>225</v>
      </c>
      <c r="N12" s="63"/>
      <c r="O12" s="64">
        <f t="shared" si="1"/>
        <v>450</v>
      </c>
    </row>
    <row r="13" spans="1:15" ht="12.75">
      <c r="A13" s="28">
        <v>9</v>
      </c>
      <c r="B13" s="29">
        <v>529</v>
      </c>
      <c r="C13" s="30" t="s">
        <v>30</v>
      </c>
      <c r="D13" s="31" t="s">
        <v>987</v>
      </c>
      <c r="E13" s="32">
        <v>35104</v>
      </c>
      <c r="F13" s="33" t="s">
        <v>86</v>
      </c>
      <c r="G13" s="33" t="s">
        <v>87</v>
      </c>
      <c r="H13" s="61" t="s">
        <v>21</v>
      </c>
      <c r="I13" s="35" t="s">
        <v>988</v>
      </c>
      <c r="J13" s="35">
        <v>11.6</v>
      </c>
      <c r="K13" s="36" t="s">
        <v>989</v>
      </c>
      <c r="L13" s="37">
        <f t="shared" si="0"/>
        <v>1</v>
      </c>
      <c r="M13" s="62">
        <f t="shared" si="2"/>
        <v>224</v>
      </c>
      <c r="N13" s="63"/>
      <c r="O13" s="64">
        <f t="shared" si="1"/>
        <v>448</v>
      </c>
    </row>
    <row r="14" spans="1:15" ht="12.75">
      <c r="A14" s="28">
        <v>10</v>
      </c>
      <c r="B14" s="29">
        <v>697</v>
      </c>
      <c r="C14" s="30" t="s">
        <v>990</v>
      </c>
      <c r="D14" s="31" t="s">
        <v>991</v>
      </c>
      <c r="E14" s="32">
        <v>23474</v>
      </c>
      <c r="F14" s="33" t="s">
        <v>100</v>
      </c>
      <c r="G14" s="33" t="s">
        <v>101</v>
      </c>
      <c r="H14" s="61" t="s">
        <v>21</v>
      </c>
      <c r="I14" s="35" t="s">
        <v>992</v>
      </c>
      <c r="J14" s="35">
        <v>11.6</v>
      </c>
      <c r="K14" s="36" t="s">
        <v>993</v>
      </c>
      <c r="L14" s="37">
        <f t="shared" si="0"/>
        <v>1</v>
      </c>
      <c r="M14" s="62">
        <f t="shared" si="2"/>
        <v>223</v>
      </c>
      <c r="N14" s="63"/>
      <c r="O14" s="64">
        <f t="shared" si="1"/>
        <v>446</v>
      </c>
    </row>
    <row r="15" spans="1:15" ht="12.75">
      <c r="A15" s="28">
        <v>11</v>
      </c>
      <c r="B15" s="29">
        <v>58</v>
      </c>
      <c r="C15" s="30" t="s">
        <v>464</v>
      </c>
      <c r="D15" s="31" t="s">
        <v>151</v>
      </c>
      <c r="E15" s="32">
        <v>34838</v>
      </c>
      <c r="F15" s="33" t="s">
        <v>26</v>
      </c>
      <c r="G15" s="33" t="s">
        <v>170</v>
      </c>
      <c r="H15" s="61" t="s">
        <v>21</v>
      </c>
      <c r="I15" s="35" t="s">
        <v>988</v>
      </c>
      <c r="J15" s="35">
        <v>11.6</v>
      </c>
      <c r="K15" s="36" t="s">
        <v>994</v>
      </c>
      <c r="L15" s="37">
        <f t="shared" si="0"/>
        <v>2</v>
      </c>
      <c r="M15" s="62">
        <f t="shared" si="2"/>
        <v>222</v>
      </c>
      <c r="N15" s="63"/>
      <c r="O15" s="64">
        <f t="shared" si="1"/>
        <v>444</v>
      </c>
    </row>
    <row r="16" spans="1:15" ht="12.75">
      <c r="A16" s="28">
        <v>12</v>
      </c>
      <c r="B16" s="29">
        <v>102</v>
      </c>
      <c r="C16" s="30" t="s">
        <v>995</v>
      </c>
      <c r="D16" s="31" t="s">
        <v>996</v>
      </c>
      <c r="E16" s="32">
        <v>23759</v>
      </c>
      <c r="F16" s="33" t="s">
        <v>100</v>
      </c>
      <c r="G16" s="33" t="s">
        <v>101</v>
      </c>
      <c r="H16" s="61" t="s">
        <v>21</v>
      </c>
      <c r="I16" s="35" t="s">
        <v>992</v>
      </c>
      <c r="J16" s="35">
        <v>11.6</v>
      </c>
      <c r="K16" s="36" t="s">
        <v>997</v>
      </c>
      <c r="L16" s="37">
        <f t="shared" si="0"/>
        <v>2</v>
      </c>
      <c r="M16" s="62">
        <f t="shared" si="2"/>
        <v>221</v>
      </c>
      <c r="N16" s="63"/>
      <c r="O16" s="64">
        <f t="shared" si="1"/>
        <v>442</v>
      </c>
    </row>
    <row r="17" spans="1:15" ht="12.75">
      <c r="A17" s="28">
        <v>13</v>
      </c>
      <c r="B17" s="29">
        <v>379</v>
      </c>
      <c r="C17" s="30" t="s">
        <v>128</v>
      </c>
      <c r="D17" s="31" t="s">
        <v>998</v>
      </c>
      <c r="E17" s="32">
        <v>28582</v>
      </c>
      <c r="F17" s="33" t="s">
        <v>86</v>
      </c>
      <c r="G17" s="33" t="s">
        <v>87</v>
      </c>
      <c r="H17" s="61" t="s">
        <v>21</v>
      </c>
      <c r="I17" s="35" t="s">
        <v>971</v>
      </c>
      <c r="J17" s="35">
        <v>11.6</v>
      </c>
      <c r="K17" s="36" t="s">
        <v>999</v>
      </c>
      <c r="L17" s="37">
        <f t="shared" si="0"/>
        <v>3</v>
      </c>
      <c r="M17" s="62">
        <f t="shared" si="2"/>
        <v>220</v>
      </c>
      <c r="N17" s="63"/>
      <c r="O17" s="64">
        <f t="shared" si="1"/>
        <v>440</v>
      </c>
    </row>
    <row r="18" spans="1:15" ht="12.75">
      <c r="A18" s="28">
        <v>14</v>
      </c>
      <c r="B18" s="29">
        <v>84</v>
      </c>
      <c r="C18" s="30" t="s">
        <v>30</v>
      </c>
      <c r="D18" s="31" t="s">
        <v>1000</v>
      </c>
      <c r="E18" s="32">
        <v>33916</v>
      </c>
      <c r="F18" s="33" t="s">
        <v>26</v>
      </c>
      <c r="G18" s="33" t="s">
        <v>466</v>
      </c>
      <c r="H18" s="61" t="s">
        <v>21</v>
      </c>
      <c r="I18" s="35" t="s">
        <v>974</v>
      </c>
      <c r="J18" s="35">
        <v>11.6</v>
      </c>
      <c r="K18" s="36" t="s">
        <v>1001</v>
      </c>
      <c r="L18" s="37">
        <f t="shared" si="0"/>
        <v>7</v>
      </c>
      <c r="M18" s="62">
        <f t="shared" si="2"/>
        <v>219</v>
      </c>
      <c r="N18" s="63"/>
      <c r="O18" s="64">
        <f t="shared" si="1"/>
        <v>438</v>
      </c>
    </row>
    <row r="19" spans="1:15" ht="12.75">
      <c r="A19" s="28">
        <v>15</v>
      </c>
      <c r="B19" s="29">
        <v>185</v>
      </c>
      <c r="C19" s="30" t="s">
        <v>562</v>
      </c>
      <c r="D19" s="31" t="s">
        <v>1002</v>
      </c>
      <c r="E19" s="32">
        <v>24725</v>
      </c>
      <c r="F19" s="33" t="s">
        <v>42</v>
      </c>
      <c r="G19" s="33" t="s">
        <v>27</v>
      </c>
      <c r="H19" s="61" t="s">
        <v>21</v>
      </c>
      <c r="I19" s="35" t="s">
        <v>992</v>
      </c>
      <c r="J19" s="35">
        <v>11.6</v>
      </c>
      <c r="K19" s="36" t="s">
        <v>1003</v>
      </c>
      <c r="L19" s="37">
        <f t="shared" si="0"/>
        <v>3</v>
      </c>
      <c r="M19" s="62">
        <f t="shared" si="2"/>
        <v>218</v>
      </c>
      <c r="N19" s="63"/>
      <c r="O19" s="64">
        <f t="shared" si="1"/>
        <v>436</v>
      </c>
    </row>
    <row r="20" spans="1:15" ht="12.75">
      <c r="A20" s="28">
        <v>16</v>
      </c>
      <c r="B20" s="29">
        <v>115</v>
      </c>
      <c r="C20" s="30" t="s">
        <v>348</v>
      </c>
      <c r="D20" s="31" t="s">
        <v>1004</v>
      </c>
      <c r="E20" s="32">
        <v>32558</v>
      </c>
      <c r="F20" s="33" t="s">
        <v>611</v>
      </c>
      <c r="G20" s="33" t="s">
        <v>612</v>
      </c>
      <c r="H20" s="61" t="s">
        <v>21</v>
      </c>
      <c r="I20" s="35" t="s">
        <v>974</v>
      </c>
      <c r="J20" s="35">
        <v>11.6</v>
      </c>
      <c r="K20" s="36" t="s">
        <v>1005</v>
      </c>
      <c r="L20" s="37">
        <f t="shared" si="0"/>
        <v>8</v>
      </c>
      <c r="M20" s="62">
        <f t="shared" si="2"/>
        <v>217</v>
      </c>
      <c r="N20" s="63"/>
      <c r="O20" s="64">
        <f t="shared" si="1"/>
        <v>434</v>
      </c>
    </row>
    <row r="21" spans="1:15" ht="12.75">
      <c r="A21" s="28">
        <v>17</v>
      </c>
      <c r="B21" s="29">
        <v>308</v>
      </c>
      <c r="C21" s="30" t="s">
        <v>778</v>
      </c>
      <c r="D21" s="31" t="s">
        <v>1006</v>
      </c>
      <c r="E21" s="32">
        <v>22576</v>
      </c>
      <c r="F21" s="33" t="s">
        <v>1007</v>
      </c>
      <c r="G21" s="33" t="s">
        <v>20</v>
      </c>
      <c r="H21" s="61" t="s">
        <v>21</v>
      </c>
      <c r="I21" s="35" t="s">
        <v>1008</v>
      </c>
      <c r="J21" s="35">
        <v>11.6</v>
      </c>
      <c r="K21" s="36" t="s">
        <v>1009</v>
      </c>
      <c r="L21" s="37">
        <f t="shared" si="0"/>
        <v>1</v>
      </c>
      <c r="M21" s="62">
        <f t="shared" si="2"/>
        <v>216</v>
      </c>
      <c r="N21" s="63"/>
      <c r="O21" s="64">
        <f t="shared" si="1"/>
        <v>432</v>
      </c>
    </row>
    <row r="22" spans="1:15" ht="12.75">
      <c r="A22" s="28">
        <v>18</v>
      </c>
      <c r="B22" s="29">
        <v>692</v>
      </c>
      <c r="C22" s="30" t="s">
        <v>451</v>
      </c>
      <c r="D22" s="31" t="s">
        <v>1010</v>
      </c>
      <c r="E22" s="32">
        <v>31254</v>
      </c>
      <c r="F22" s="33" t="s">
        <v>1011</v>
      </c>
      <c r="G22" s="33" t="s">
        <v>20</v>
      </c>
      <c r="H22" s="61" t="s">
        <v>21</v>
      </c>
      <c r="I22" s="35" t="s">
        <v>974</v>
      </c>
      <c r="J22" s="35">
        <v>11.6</v>
      </c>
      <c r="K22" s="36" t="s">
        <v>1012</v>
      </c>
      <c r="L22" s="37">
        <f t="shared" si="0"/>
        <v>9</v>
      </c>
      <c r="M22" s="62">
        <f t="shared" si="2"/>
        <v>215</v>
      </c>
      <c r="N22" s="63"/>
      <c r="O22" s="64">
        <f t="shared" si="1"/>
        <v>430</v>
      </c>
    </row>
    <row r="23" spans="1:15" ht="12.75">
      <c r="A23" s="28">
        <v>19</v>
      </c>
      <c r="B23" s="29">
        <v>440</v>
      </c>
      <c r="C23" s="30" t="s">
        <v>75</v>
      </c>
      <c r="D23" s="31" t="s">
        <v>1013</v>
      </c>
      <c r="E23" s="32">
        <v>34270</v>
      </c>
      <c r="F23" s="33" t="s">
        <v>26</v>
      </c>
      <c r="G23" s="33" t="s">
        <v>466</v>
      </c>
      <c r="H23" s="61" t="s">
        <v>21</v>
      </c>
      <c r="I23" s="35" t="s">
        <v>974</v>
      </c>
      <c r="J23" s="35">
        <v>11.6</v>
      </c>
      <c r="K23" s="36" t="s">
        <v>1014</v>
      </c>
      <c r="L23" s="37">
        <f t="shared" si="0"/>
        <v>10</v>
      </c>
      <c r="M23" s="62">
        <f t="shared" si="2"/>
        <v>214</v>
      </c>
      <c r="N23" s="63"/>
      <c r="O23" s="64">
        <f t="shared" si="1"/>
        <v>428</v>
      </c>
    </row>
    <row r="24" spans="1:15" ht="12.75">
      <c r="A24" s="28">
        <v>20</v>
      </c>
      <c r="B24" s="29">
        <v>727</v>
      </c>
      <c r="C24" s="30" t="s">
        <v>156</v>
      </c>
      <c r="D24" s="31" t="s">
        <v>157</v>
      </c>
      <c r="E24" s="32">
        <v>29323</v>
      </c>
      <c r="F24" s="33" t="s">
        <v>37</v>
      </c>
      <c r="G24" s="33" t="s">
        <v>33</v>
      </c>
      <c r="H24" s="61" t="s">
        <v>21</v>
      </c>
      <c r="I24" s="35" t="s">
        <v>971</v>
      </c>
      <c r="J24" s="35">
        <v>11.6</v>
      </c>
      <c r="K24" s="36" t="s">
        <v>1015</v>
      </c>
      <c r="L24" s="37">
        <f t="shared" si="0"/>
        <v>4</v>
      </c>
      <c r="M24" s="62">
        <f t="shared" si="2"/>
        <v>213</v>
      </c>
      <c r="N24" s="63"/>
      <c r="O24" s="64">
        <f t="shared" si="1"/>
        <v>426</v>
      </c>
    </row>
    <row r="25" spans="1:15" ht="12.75">
      <c r="A25" s="28">
        <v>21</v>
      </c>
      <c r="B25" s="29">
        <v>8</v>
      </c>
      <c r="C25" s="30" t="s">
        <v>1016</v>
      </c>
      <c r="D25" s="31" t="s">
        <v>1017</v>
      </c>
      <c r="E25" s="32">
        <v>28819</v>
      </c>
      <c r="F25" s="33" t="s">
        <v>26</v>
      </c>
      <c r="G25" s="33" t="s">
        <v>20</v>
      </c>
      <c r="H25" s="61" t="s">
        <v>21</v>
      </c>
      <c r="I25" s="35" t="s">
        <v>971</v>
      </c>
      <c r="J25" s="35">
        <v>11.6</v>
      </c>
      <c r="K25" s="36" t="s">
        <v>1018</v>
      </c>
      <c r="L25" s="37">
        <f t="shared" si="0"/>
        <v>5</v>
      </c>
      <c r="M25" s="62">
        <f t="shared" si="2"/>
        <v>212</v>
      </c>
      <c r="N25" s="63"/>
      <c r="O25" s="64">
        <f t="shared" si="1"/>
        <v>424</v>
      </c>
    </row>
    <row r="26" spans="1:15" ht="12.75">
      <c r="A26" s="28">
        <v>22</v>
      </c>
      <c r="B26" s="29">
        <v>47</v>
      </c>
      <c r="C26" s="30" t="s">
        <v>55</v>
      </c>
      <c r="D26" s="31" t="s">
        <v>1019</v>
      </c>
      <c r="E26" s="32">
        <v>32763</v>
      </c>
      <c r="F26" s="33" t="s">
        <v>100</v>
      </c>
      <c r="G26" s="33" t="s">
        <v>20</v>
      </c>
      <c r="H26" s="61" t="s">
        <v>21</v>
      </c>
      <c r="I26" s="35" t="s">
        <v>974</v>
      </c>
      <c r="J26" s="35">
        <v>11.6</v>
      </c>
      <c r="K26" s="36" t="s">
        <v>1020</v>
      </c>
      <c r="L26" s="37">
        <f t="shared" si="0"/>
        <v>11</v>
      </c>
      <c r="M26" s="62">
        <f t="shared" si="2"/>
        <v>211</v>
      </c>
      <c r="N26" s="63"/>
      <c r="O26" s="64">
        <f t="shared" si="1"/>
        <v>422</v>
      </c>
    </row>
    <row r="27" spans="1:15" ht="12.75">
      <c r="A27" s="28">
        <v>23</v>
      </c>
      <c r="B27" s="29">
        <v>650</v>
      </c>
      <c r="C27" s="30" t="s">
        <v>604</v>
      </c>
      <c r="D27" s="31" t="s">
        <v>1021</v>
      </c>
      <c r="E27" s="32">
        <v>26015</v>
      </c>
      <c r="F27" s="33" t="s">
        <v>26</v>
      </c>
      <c r="G27" s="33" t="s">
        <v>20</v>
      </c>
      <c r="H27" s="61" t="s">
        <v>21</v>
      </c>
      <c r="I27" s="35" t="s">
        <v>992</v>
      </c>
      <c r="J27" s="35">
        <v>11.6</v>
      </c>
      <c r="K27" s="36" t="s">
        <v>1022</v>
      </c>
      <c r="L27" s="37">
        <f t="shared" si="0"/>
        <v>4</v>
      </c>
      <c r="M27" s="62">
        <f t="shared" si="2"/>
        <v>210</v>
      </c>
      <c r="N27" s="63"/>
      <c r="O27" s="64">
        <f t="shared" si="1"/>
        <v>420</v>
      </c>
    </row>
    <row r="28" spans="1:15" ht="12.75">
      <c r="A28" s="28">
        <v>24</v>
      </c>
      <c r="B28" s="46">
        <v>690</v>
      </c>
      <c r="C28" s="47" t="s">
        <v>812</v>
      </c>
      <c r="D28" s="48" t="s">
        <v>1023</v>
      </c>
      <c r="E28" s="49">
        <v>32584</v>
      </c>
      <c r="F28" s="50" t="s">
        <v>26</v>
      </c>
      <c r="G28" s="50" t="s">
        <v>466</v>
      </c>
      <c r="H28" s="65" t="s">
        <v>81</v>
      </c>
      <c r="I28" s="46" t="s">
        <v>1024</v>
      </c>
      <c r="J28" s="46">
        <v>11.6</v>
      </c>
      <c r="K28" s="52" t="s">
        <v>1025</v>
      </c>
      <c r="L28" s="37">
        <f t="shared" si="0"/>
        <v>1</v>
      </c>
      <c r="M28" s="62">
        <f t="shared" si="2"/>
        <v>209</v>
      </c>
      <c r="N28" s="63">
        <v>2</v>
      </c>
      <c r="O28" s="64">
        <f t="shared" si="1"/>
        <v>836</v>
      </c>
    </row>
    <row r="29" spans="1:15" ht="12.75">
      <c r="A29" s="28">
        <v>25</v>
      </c>
      <c r="B29" s="29">
        <v>424</v>
      </c>
      <c r="C29" s="30" t="s">
        <v>880</v>
      </c>
      <c r="D29" s="31" t="s">
        <v>1026</v>
      </c>
      <c r="E29" s="32">
        <v>31780</v>
      </c>
      <c r="F29" s="33" t="s">
        <v>26</v>
      </c>
      <c r="G29" s="33" t="s">
        <v>20</v>
      </c>
      <c r="H29" s="61" t="s">
        <v>21</v>
      </c>
      <c r="I29" s="35" t="s">
        <v>974</v>
      </c>
      <c r="J29" s="35">
        <v>11.6</v>
      </c>
      <c r="K29" s="36" t="s">
        <v>1027</v>
      </c>
      <c r="L29" s="37">
        <f t="shared" si="0"/>
        <v>12</v>
      </c>
      <c r="M29" s="62">
        <f t="shared" si="2"/>
        <v>208</v>
      </c>
      <c r="N29" s="63"/>
      <c r="O29" s="64">
        <f t="shared" si="1"/>
        <v>416</v>
      </c>
    </row>
    <row r="30" spans="1:15" ht="12.75">
      <c r="A30" s="28">
        <v>26</v>
      </c>
      <c r="B30" s="46">
        <v>691</v>
      </c>
      <c r="C30" s="47" t="s">
        <v>889</v>
      </c>
      <c r="D30" s="48" t="s">
        <v>1023</v>
      </c>
      <c r="E30" s="49">
        <v>32584</v>
      </c>
      <c r="F30" s="50" t="s">
        <v>26</v>
      </c>
      <c r="G30" s="50" t="s">
        <v>466</v>
      </c>
      <c r="H30" s="65" t="s">
        <v>81</v>
      </c>
      <c r="I30" s="46" t="s">
        <v>1024</v>
      </c>
      <c r="J30" s="46">
        <v>11.6</v>
      </c>
      <c r="K30" s="52" t="s">
        <v>1028</v>
      </c>
      <c r="L30" s="37">
        <f t="shared" si="0"/>
        <v>2</v>
      </c>
      <c r="M30" s="62">
        <f t="shared" si="2"/>
        <v>207</v>
      </c>
      <c r="N30" s="63">
        <v>2</v>
      </c>
      <c r="O30" s="64">
        <f t="shared" si="1"/>
        <v>828</v>
      </c>
    </row>
    <row r="31" spans="1:15" ht="12.75">
      <c r="A31" s="28">
        <v>27</v>
      </c>
      <c r="B31" s="29">
        <v>707</v>
      </c>
      <c r="C31" s="30" t="s">
        <v>184</v>
      </c>
      <c r="D31" s="31" t="s">
        <v>1029</v>
      </c>
      <c r="E31" s="32">
        <v>27932</v>
      </c>
      <c r="F31" s="33" t="s">
        <v>26</v>
      </c>
      <c r="G31" s="33" t="s">
        <v>1030</v>
      </c>
      <c r="H31" s="61" t="s">
        <v>21</v>
      </c>
      <c r="I31" s="35" t="s">
        <v>971</v>
      </c>
      <c r="J31" s="35">
        <v>11.6</v>
      </c>
      <c r="K31" s="36" t="s">
        <v>1031</v>
      </c>
      <c r="L31" s="37">
        <f t="shared" si="0"/>
        <v>6</v>
      </c>
      <c r="M31" s="62">
        <f t="shared" si="2"/>
        <v>206</v>
      </c>
      <c r="N31" s="63"/>
      <c r="O31" s="64">
        <f t="shared" si="1"/>
        <v>412</v>
      </c>
    </row>
    <row r="32" spans="1:15" ht="12.75">
      <c r="A32" s="28">
        <v>28</v>
      </c>
      <c r="B32" s="29">
        <v>282</v>
      </c>
      <c r="C32" s="30" t="s">
        <v>562</v>
      </c>
      <c r="D32" s="31" t="s">
        <v>1032</v>
      </c>
      <c r="E32" s="32">
        <v>30484</v>
      </c>
      <c r="F32" s="33" t="s">
        <v>26</v>
      </c>
      <c r="G32" s="33" t="s">
        <v>1033</v>
      </c>
      <c r="H32" s="61" t="s">
        <v>21</v>
      </c>
      <c r="I32" s="35" t="s">
        <v>971</v>
      </c>
      <c r="J32" s="35">
        <v>11.6</v>
      </c>
      <c r="K32" s="36" t="s">
        <v>1034</v>
      </c>
      <c r="L32" s="37">
        <f t="shared" si="0"/>
        <v>7</v>
      </c>
      <c r="M32" s="62">
        <f t="shared" si="2"/>
        <v>205</v>
      </c>
      <c r="N32" s="63"/>
      <c r="O32" s="64">
        <f t="shared" si="1"/>
        <v>410</v>
      </c>
    </row>
    <row r="33" spans="1:15" ht="12.75">
      <c r="A33" s="28">
        <v>29</v>
      </c>
      <c r="B33" s="29">
        <v>448</v>
      </c>
      <c r="C33" s="30" t="s">
        <v>279</v>
      </c>
      <c r="D33" s="31" t="s">
        <v>280</v>
      </c>
      <c r="E33" s="32">
        <v>24406</v>
      </c>
      <c r="F33" s="33" t="s">
        <v>37</v>
      </c>
      <c r="G33" s="33" t="s">
        <v>33</v>
      </c>
      <c r="H33" s="61" t="s">
        <v>21</v>
      </c>
      <c r="I33" s="35" t="s">
        <v>992</v>
      </c>
      <c r="J33" s="35">
        <v>11.6</v>
      </c>
      <c r="K33" s="36" t="s">
        <v>1035</v>
      </c>
      <c r="L33" s="37">
        <f t="shared" si="0"/>
        <v>5</v>
      </c>
      <c r="M33" s="62">
        <f t="shared" si="2"/>
        <v>204</v>
      </c>
      <c r="N33" s="63"/>
      <c r="O33" s="64">
        <f t="shared" si="1"/>
        <v>408</v>
      </c>
    </row>
    <row r="34" spans="1:15" ht="12.75">
      <c r="A34" s="28">
        <v>30</v>
      </c>
      <c r="B34" s="29">
        <v>480</v>
      </c>
      <c r="C34" s="30" t="s">
        <v>1036</v>
      </c>
      <c r="D34" s="31" t="s">
        <v>1037</v>
      </c>
      <c r="E34" s="32">
        <v>32433</v>
      </c>
      <c r="F34" s="33" t="s">
        <v>100</v>
      </c>
      <c r="G34" s="33" t="s">
        <v>20</v>
      </c>
      <c r="H34" s="61" t="s">
        <v>21</v>
      </c>
      <c r="I34" s="35" t="s">
        <v>974</v>
      </c>
      <c r="J34" s="35">
        <v>11.6</v>
      </c>
      <c r="K34" s="36" t="s">
        <v>1038</v>
      </c>
      <c r="L34" s="37">
        <f t="shared" si="0"/>
        <v>13</v>
      </c>
      <c r="M34" s="62">
        <f t="shared" si="2"/>
        <v>203</v>
      </c>
      <c r="N34" s="63"/>
      <c r="O34" s="64">
        <f t="shared" si="1"/>
        <v>406</v>
      </c>
    </row>
    <row r="35" spans="1:15" ht="12.75">
      <c r="A35" s="28">
        <v>31</v>
      </c>
      <c r="B35" s="29">
        <v>750</v>
      </c>
      <c r="C35" s="30" t="s">
        <v>184</v>
      </c>
      <c r="D35" s="31" t="s">
        <v>185</v>
      </c>
      <c r="E35" s="32">
        <v>29298</v>
      </c>
      <c r="F35" s="33" t="s">
        <v>611</v>
      </c>
      <c r="G35" s="33" t="s">
        <v>612</v>
      </c>
      <c r="H35" s="61" t="s">
        <v>21</v>
      </c>
      <c r="I35" s="35" t="s">
        <v>971</v>
      </c>
      <c r="J35" s="35">
        <v>11.6</v>
      </c>
      <c r="K35" s="36" t="s">
        <v>1039</v>
      </c>
      <c r="L35" s="37">
        <f t="shared" si="0"/>
        <v>8</v>
      </c>
      <c r="M35" s="62">
        <f t="shared" si="2"/>
        <v>202</v>
      </c>
      <c r="N35" s="63"/>
      <c r="O35" s="64">
        <f t="shared" si="1"/>
        <v>404</v>
      </c>
    </row>
    <row r="36" spans="1:15" ht="12.75">
      <c r="A36" s="28">
        <v>32</v>
      </c>
      <c r="B36" s="29">
        <v>175</v>
      </c>
      <c r="C36" s="30" t="s">
        <v>1040</v>
      </c>
      <c r="D36" s="31" t="s">
        <v>1041</v>
      </c>
      <c r="E36" s="32">
        <v>33140</v>
      </c>
      <c r="F36" s="33" t="s">
        <v>26</v>
      </c>
      <c r="G36" s="33" t="s">
        <v>782</v>
      </c>
      <c r="H36" s="61" t="s">
        <v>21</v>
      </c>
      <c r="I36" s="35" t="s">
        <v>974</v>
      </c>
      <c r="J36" s="35">
        <v>11.6</v>
      </c>
      <c r="K36" s="36" t="s">
        <v>1042</v>
      </c>
      <c r="L36" s="37">
        <f t="shared" si="0"/>
        <v>14</v>
      </c>
      <c r="M36" s="62">
        <f t="shared" si="2"/>
        <v>201</v>
      </c>
      <c r="N36" s="63"/>
      <c r="O36" s="64">
        <f t="shared" si="1"/>
        <v>402</v>
      </c>
    </row>
    <row r="37" spans="1:15" ht="12.75">
      <c r="A37" s="28">
        <v>33</v>
      </c>
      <c r="B37" s="29">
        <v>48</v>
      </c>
      <c r="C37" s="30" t="s">
        <v>1016</v>
      </c>
      <c r="D37" s="31" t="s">
        <v>1043</v>
      </c>
      <c r="E37" s="32">
        <v>27533</v>
      </c>
      <c r="F37" s="33" t="s">
        <v>100</v>
      </c>
      <c r="G37" s="33" t="s">
        <v>1044</v>
      </c>
      <c r="H37" s="61" t="s">
        <v>21</v>
      </c>
      <c r="I37" s="35" t="s">
        <v>971</v>
      </c>
      <c r="J37" s="35">
        <v>11.6</v>
      </c>
      <c r="K37" s="36" t="s">
        <v>1045</v>
      </c>
      <c r="L37" s="37">
        <f t="shared" si="0"/>
        <v>9</v>
      </c>
      <c r="M37" s="62">
        <f t="shared" si="2"/>
        <v>200</v>
      </c>
      <c r="N37" s="63"/>
      <c r="O37" s="64">
        <f t="shared" si="1"/>
        <v>400</v>
      </c>
    </row>
    <row r="38" spans="1:15" ht="12.75">
      <c r="A38" s="28">
        <v>34</v>
      </c>
      <c r="B38" s="29">
        <v>407</v>
      </c>
      <c r="C38" s="30" t="s">
        <v>1046</v>
      </c>
      <c r="D38" s="31" t="s">
        <v>1047</v>
      </c>
      <c r="E38" s="32">
        <v>29504</v>
      </c>
      <c r="F38" s="33" t="s">
        <v>26</v>
      </c>
      <c r="G38" s="33" t="s">
        <v>1048</v>
      </c>
      <c r="H38" s="61" t="s">
        <v>21</v>
      </c>
      <c r="I38" s="35" t="s">
        <v>971</v>
      </c>
      <c r="J38" s="35">
        <v>11.6</v>
      </c>
      <c r="K38" s="36" t="s">
        <v>1049</v>
      </c>
      <c r="L38" s="37">
        <f t="shared" si="0"/>
        <v>10</v>
      </c>
      <c r="M38" s="62">
        <f aca="true" t="shared" si="3" ref="M38:M69">M37-1</f>
        <v>199</v>
      </c>
      <c r="N38" s="63"/>
      <c r="O38" s="64">
        <f t="shared" si="1"/>
        <v>398</v>
      </c>
    </row>
    <row r="39" spans="1:15" ht="12.75">
      <c r="A39" s="28">
        <v>35</v>
      </c>
      <c r="B39" s="29">
        <v>286</v>
      </c>
      <c r="C39" s="30" t="s">
        <v>128</v>
      </c>
      <c r="D39" s="31" t="s">
        <v>1050</v>
      </c>
      <c r="E39" s="32">
        <v>27449</v>
      </c>
      <c r="F39" s="33" t="s">
        <v>139</v>
      </c>
      <c r="G39" s="33" t="s">
        <v>1051</v>
      </c>
      <c r="H39" s="61" t="s">
        <v>21</v>
      </c>
      <c r="I39" s="35" t="s">
        <v>971</v>
      </c>
      <c r="J39" s="35">
        <v>11.6</v>
      </c>
      <c r="K39" s="36" t="s">
        <v>1052</v>
      </c>
      <c r="L39" s="37">
        <f t="shared" si="0"/>
        <v>11</v>
      </c>
      <c r="M39" s="62">
        <f t="shared" si="3"/>
        <v>198</v>
      </c>
      <c r="N39" s="63"/>
      <c r="O39" s="64">
        <f t="shared" si="1"/>
        <v>396</v>
      </c>
    </row>
    <row r="40" spans="1:15" ht="12.75">
      <c r="A40" s="28">
        <v>36</v>
      </c>
      <c r="B40" s="29">
        <v>464</v>
      </c>
      <c r="C40" s="30" t="s">
        <v>52</v>
      </c>
      <c r="D40" s="31" t="s">
        <v>53</v>
      </c>
      <c r="E40" s="32">
        <v>30845</v>
      </c>
      <c r="F40" s="33" t="s">
        <v>37</v>
      </c>
      <c r="G40" s="33" t="s">
        <v>33</v>
      </c>
      <c r="H40" s="61" t="s">
        <v>21</v>
      </c>
      <c r="I40" s="35" t="s">
        <v>974</v>
      </c>
      <c r="J40" s="35">
        <v>11.6</v>
      </c>
      <c r="K40" s="36" t="s">
        <v>1053</v>
      </c>
      <c r="L40" s="37">
        <f t="shared" si="0"/>
        <v>15</v>
      </c>
      <c r="M40" s="62">
        <f t="shared" si="3"/>
        <v>197</v>
      </c>
      <c r="N40" s="63"/>
      <c r="O40" s="64">
        <f t="shared" si="1"/>
        <v>394</v>
      </c>
    </row>
    <row r="41" spans="1:15" ht="12.75">
      <c r="A41" s="28">
        <v>37</v>
      </c>
      <c r="B41" s="29">
        <v>669</v>
      </c>
      <c r="C41" s="30" t="s">
        <v>1054</v>
      </c>
      <c r="D41" s="31" t="s">
        <v>1055</v>
      </c>
      <c r="E41" s="32">
        <v>30443</v>
      </c>
      <c r="F41" s="33" t="s">
        <v>611</v>
      </c>
      <c r="G41" s="33" t="s">
        <v>612</v>
      </c>
      <c r="H41" s="61" t="s">
        <v>21</v>
      </c>
      <c r="I41" s="35" t="s">
        <v>971</v>
      </c>
      <c r="J41" s="35">
        <v>11.6</v>
      </c>
      <c r="K41" s="36" t="s">
        <v>1056</v>
      </c>
      <c r="L41" s="37">
        <f t="shared" si="0"/>
        <v>12</v>
      </c>
      <c r="M41" s="62">
        <f t="shared" si="3"/>
        <v>196</v>
      </c>
      <c r="N41" s="63"/>
      <c r="O41" s="64">
        <f t="shared" si="1"/>
        <v>392</v>
      </c>
    </row>
    <row r="42" spans="1:15" ht="12.75">
      <c r="A42" s="28">
        <v>38</v>
      </c>
      <c r="B42" s="29">
        <v>321</v>
      </c>
      <c r="C42" s="30" t="s">
        <v>698</v>
      </c>
      <c r="D42" s="31" t="s">
        <v>1057</v>
      </c>
      <c r="E42" s="32">
        <v>28034</v>
      </c>
      <c r="F42" s="33" t="s">
        <v>734</v>
      </c>
      <c r="G42" s="33" t="s">
        <v>735</v>
      </c>
      <c r="H42" s="61" t="s">
        <v>21</v>
      </c>
      <c r="I42" s="35" t="s">
        <v>971</v>
      </c>
      <c r="J42" s="35">
        <v>11.6</v>
      </c>
      <c r="K42" s="36" t="s">
        <v>1058</v>
      </c>
      <c r="L42" s="37">
        <f t="shared" si="0"/>
        <v>13</v>
      </c>
      <c r="M42" s="62">
        <f t="shared" si="3"/>
        <v>195</v>
      </c>
      <c r="N42" s="63"/>
      <c r="O42" s="64">
        <f t="shared" si="1"/>
        <v>390</v>
      </c>
    </row>
    <row r="43" spans="1:15" ht="12.75">
      <c r="A43" s="28">
        <v>39</v>
      </c>
      <c r="B43" s="29">
        <v>420</v>
      </c>
      <c r="C43" s="30" t="s">
        <v>1054</v>
      </c>
      <c r="D43" s="31" t="s">
        <v>1059</v>
      </c>
      <c r="E43" s="32">
        <v>34784</v>
      </c>
      <c r="F43" s="33" t="s">
        <v>26</v>
      </c>
      <c r="G43" s="33" t="s">
        <v>170</v>
      </c>
      <c r="H43" s="61" t="s">
        <v>21</v>
      </c>
      <c r="I43" s="35" t="s">
        <v>988</v>
      </c>
      <c r="J43" s="35">
        <v>11.6</v>
      </c>
      <c r="K43" s="36" t="s">
        <v>1060</v>
      </c>
      <c r="L43" s="37">
        <f t="shared" si="0"/>
        <v>3</v>
      </c>
      <c r="M43" s="62">
        <f t="shared" si="3"/>
        <v>194</v>
      </c>
      <c r="N43" s="63"/>
      <c r="O43" s="64">
        <f t="shared" si="1"/>
        <v>388</v>
      </c>
    </row>
    <row r="44" spans="1:15" ht="12.75">
      <c r="A44" s="28">
        <v>40</v>
      </c>
      <c r="B44" s="29">
        <v>349</v>
      </c>
      <c r="C44" s="30" t="s">
        <v>1061</v>
      </c>
      <c r="D44" s="31" t="s">
        <v>1062</v>
      </c>
      <c r="E44" s="32">
        <v>30389</v>
      </c>
      <c r="F44" s="33" t="s">
        <v>26</v>
      </c>
      <c r="G44" s="33" t="s">
        <v>20</v>
      </c>
      <c r="H44" s="61" t="s">
        <v>21</v>
      </c>
      <c r="I44" s="35" t="s">
        <v>971</v>
      </c>
      <c r="J44" s="35">
        <v>11.6</v>
      </c>
      <c r="K44" s="36" t="s">
        <v>1063</v>
      </c>
      <c r="L44" s="37">
        <f t="shared" si="0"/>
        <v>14</v>
      </c>
      <c r="M44" s="62">
        <f t="shared" si="3"/>
        <v>193</v>
      </c>
      <c r="N44" s="63"/>
      <c r="O44" s="64">
        <f t="shared" si="1"/>
        <v>386</v>
      </c>
    </row>
    <row r="45" spans="1:15" ht="12.75">
      <c r="A45" s="28">
        <v>41</v>
      </c>
      <c r="B45" s="29">
        <v>239</v>
      </c>
      <c r="C45" s="30" t="s">
        <v>1064</v>
      </c>
      <c r="D45" s="31" t="s">
        <v>1065</v>
      </c>
      <c r="E45" s="32">
        <v>30933</v>
      </c>
      <c r="F45" s="33">
        <v>0</v>
      </c>
      <c r="G45" s="33" t="s">
        <v>27</v>
      </c>
      <c r="H45" s="61" t="s">
        <v>21</v>
      </c>
      <c r="I45" s="35" t="s">
        <v>974</v>
      </c>
      <c r="J45" s="35">
        <v>11.6</v>
      </c>
      <c r="K45" s="36" t="s">
        <v>1066</v>
      </c>
      <c r="L45" s="37">
        <f t="shared" si="0"/>
        <v>16</v>
      </c>
      <c r="M45" s="62">
        <f t="shared" si="3"/>
        <v>192</v>
      </c>
      <c r="N45" s="63"/>
      <c r="O45" s="64">
        <f t="shared" si="1"/>
        <v>384</v>
      </c>
    </row>
    <row r="46" spans="1:15" ht="12.75">
      <c r="A46" s="28">
        <v>42</v>
      </c>
      <c r="B46" s="29">
        <v>371</v>
      </c>
      <c r="C46" s="30" t="s">
        <v>131</v>
      </c>
      <c r="D46" s="31" t="s">
        <v>1067</v>
      </c>
      <c r="E46" s="32">
        <v>25783</v>
      </c>
      <c r="F46" s="33" t="s">
        <v>611</v>
      </c>
      <c r="G46" s="33" t="s">
        <v>612</v>
      </c>
      <c r="H46" s="61" t="s">
        <v>21</v>
      </c>
      <c r="I46" s="35" t="s">
        <v>992</v>
      </c>
      <c r="J46" s="35">
        <v>11.6</v>
      </c>
      <c r="K46" s="36" t="s">
        <v>1068</v>
      </c>
      <c r="L46" s="37">
        <f t="shared" si="0"/>
        <v>6</v>
      </c>
      <c r="M46" s="62">
        <f t="shared" si="3"/>
        <v>191</v>
      </c>
      <c r="N46" s="63"/>
      <c r="O46" s="64">
        <f t="shared" si="1"/>
        <v>382</v>
      </c>
    </row>
    <row r="47" spans="1:15" ht="12.75">
      <c r="A47" s="28">
        <v>43</v>
      </c>
      <c r="B47" s="29">
        <v>263</v>
      </c>
      <c r="C47" s="30" t="s">
        <v>562</v>
      </c>
      <c r="D47" s="31" t="s">
        <v>1069</v>
      </c>
      <c r="E47" s="32">
        <v>29100</v>
      </c>
      <c r="F47" s="33" t="s">
        <v>1070</v>
      </c>
      <c r="G47" s="33" t="s">
        <v>1071</v>
      </c>
      <c r="H47" s="61" t="s">
        <v>21</v>
      </c>
      <c r="I47" s="35" t="s">
        <v>971</v>
      </c>
      <c r="J47" s="35">
        <v>11.6</v>
      </c>
      <c r="K47" s="36" t="s">
        <v>1072</v>
      </c>
      <c r="L47" s="37">
        <f t="shared" si="0"/>
        <v>15</v>
      </c>
      <c r="M47" s="62">
        <f t="shared" si="3"/>
        <v>190</v>
      </c>
      <c r="N47" s="63"/>
      <c r="O47" s="64">
        <f t="shared" si="1"/>
        <v>380</v>
      </c>
    </row>
    <row r="48" spans="1:15" ht="12.75">
      <c r="A48" s="28">
        <v>44</v>
      </c>
      <c r="B48" s="29">
        <v>653</v>
      </c>
      <c r="C48" s="30" t="s">
        <v>1073</v>
      </c>
      <c r="D48" s="31" t="s">
        <v>1074</v>
      </c>
      <c r="E48" s="32">
        <v>23606</v>
      </c>
      <c r="F48" s="33" t="s">
        <v>100</v>
      </c>
      <c r="G48" s="33" t="s">
        <v>573</v>
      </c>
      <c r="H48" s="61" t="s">
        <v>21</v>
      </c>
      <c r="I48" s="35" t="s">
        <v>992</v>
      </c>
      <c r="J48" s="35">
        <v>11.6</v>
      </c>
      <c r="K48" s="36" t="s">
        <v>1075</v>
      </c>
      <c r="L48" s="37">
        <f t="shared" si="0"/>
        <v>7</v>
      </c>
      <c r="M48" s="62">
        <f t="shared" si="3"/>
        <v>189</v>
      </c>
      <c r="N48" s="63"/>
      <c r="O48" s="64">
        <f t="shared" si="1"/>
        <v>378</v>
      </c>
    </row>
    <row r="49" spans="1:15" ht="12.75">
      <c r="A49" s="28">
        <v>45</v>
      </c>
      <c r="B49" s="29">
        <v>35</v>
      </c>
      <c r="C49" s="30" t="s">
        <v>546</v>
      </c>
      <c r="D49" s="31" t="s">
        <v>1076</v>
      </c>
      <c r="E49" s="32">
        <v>28564</v>
      </c>
      <c r="F49" s="33" t="s">
        <v>26</v>
      </c>
      <c r="G49" s="33" t="s">
        <v>1077</v>
      </c>
      <c r="H49" s="61" t="s">
        <v>21</v>
      </c>
      <c r="I49" s="35" t="s">
        <v>971</v>
      </c>
      <c r="J49" s="35">
        <v>11.6</v>
      </c>
      <c r="K49" s="36" t="s">
        <v>1078</v>
      </c>
      <c r="L49" s="37">
        <f t="shared" si="0"/>
        <v>16</v>
      </c>
      <c r="M49" s="62">
        <f t="shared" si="3"/>
        <v>188</v>
      </c>
      <c r="N49" s="63"/>
      <c r="O49" s="64">
        <f t="shared" si="1"/>
        <v>376</v>
      </c>
    </row>
    <row r="50" spans="1:15" ht="12.75">
      <c r="A50" s="28">
        <v>46</v>
      </c>
      <c r="B50" s="29">
        <v>56</v>
      </c>
      <c r="C50" s="30" t="s">
        <v>383</v>
      </c>
      <c r="D50" s="31" t="s">
        <v>1079</v>
      </c>
      <c r="E50" s="32">
        <v>28508</v>
      </c>
      <c r="F50" s="33" t="s">
        <v>100</v>
      </c>
      <c r="G50" s="33" t="s">
        <v>101</v>
      </c>
      <c r="H50" s="61" t="s">
        <v>21</v>
      </c>
      <c r="I50" s="35" t="s">
        <v>971</v>
      </c>
      <c r="J50" s="35">
        <v>11.6</v>
      </c>
      <c r="K50" s="36" t="s">
        <v>1080</v>
      </c>
      <c r="L50" s="37">
        <f t="shared" si="0"/>
        <v>17</v>
      </c>
      <c r="M50" s="62">
        <f t="shared" si="3"/>
        <v>187</v>
      </c>
      <c r="N50" s="63"/>
      <c r="O50" s="64">
        <f t="shared" si="1"/>
        <v>374</v>
      </c>
    </row>
    <row r="51" spans="1:15" ht="12.75">
      <c r="A51" s="28">
        <v>47</v>
      </c>
      <c r="B51" s="29">
        <v>463</v>
      </c>
      <c r="C51" s="30" t="s">
        <v>30</v>
      </c>
      <c r="D51" s="31" t="s">
        <v>31</v>
      </c>
      <c r="E51" s="32">
        <v>35299</v>
      </c>
      <c r="F51" s="33" t="s">
        <v>32</v>
      </c>
      <c r="G51" s="33" t="s">
        <v>33</v>
      </c>
      <c r="H51" s="61" t="s">
        <v>21</v>
      </c>
      <c r="I51" s="35" t="s">
        <v>988</v>
      </c>
      <c r="J51" s="35">
        <v>11.6</v>
      </c>
      <c r="K51" s="36" t="s">
        <v>1081</v>
      </c>
      <c r="L51" s="37">
        <f t="shared" si="0"/>
        <v>4</v>
      </c>
      <c r="M51" s="62">
        <f t="shared" si="3"/>
        <v>186</v>
      </c>
      <c r="N51" s="63">
        <v>1</v>
      </c>
      <c r="O51" s="64">
        <f t="shared" si="1"/>
        <v>372</v>
      </c>
    </row>
    <row r="52" spans="1:15" ht="12.75">
      <c r="A52" s="28">
        <v>48</v>
      </c>
      <c r="B52" s="29">
        <v>535</v>
      </c>
      <c r="C52" s="30" t="s">
        <v>1082</v>
      </c>
      <c r="D52" s="31" t="s">
        <v>902</v>
      </c>
      <c r="E52" s="32">
        <v>29560</v>
      </c>
      <c r="F52" s="33" t="s">
        <v>734</v>
      </c>
      <c r="G52" s="33" t="s">
        <v>735</v>
      </c>
      <c r="H52" s="61" t="s">
        <v>21</v>
      </c>
      <c r="I52" s="35" t="s">
        <v>971</v>
      </c>
      <c r="J52" s="35">
        <v>11.6</v>
      </c>
      <c r="K52" s="36" t="s">
        <v>1083</v>
      </c>
      <c r="L52" s="37">
        <f t="shared" si="0"/>
        <v>18</v>
      </c>
      <c r="M52" s="62">
        <f t="shared" si="3"/>
        <v>185</v>
      </c>
      <c r="N52" s="63"/>
      <c r="O52" s="64">
        <f t="shared" si="1"/>
        <v>370</v>
      </c>
    </row>
    <row r="53" spans="1:15" ht="12.75">
      <c r="A53" s="28">
        <v>49</v>
      </c>
      <c r="B53" s="29">
        <v>734</v>
      </c>
      <c r="C53" s="30" t="s">
        <v>242</v>
      </c>
      <c r="D53" s="31" t="s">
        <v>1084</v>
      </c>
      <c r="E53" s="32">
        <v>20390</v>
      </c>
      <c r="F53" s="33" t="s">
        <v>1085</v>
      </c>
      <c r="G53" s="33" t="s">
        <v>670</v>
      </c>
      <c r="H53" s="61" t="s">
        <v>21</v>
      </c>
      <c r="I53" s="35" t="s">
        <v>1008</v>
      </c>
      <c r="J53" s="35">
        <v>11.6</v>
      </c>
      <c r="K53" s="36" t="s">
        <v>1086</v>
      </c>
      <c r="L53" s="37">
        <f t="shared" si="0"/>
        <v>2</v>
      </c>
      <c r="M53" s="62">
        <f t="shared" si="3"/>
        <v>184</v>
      </c>
      <c r="N53" s="63"/>
      <c r="O53" s="64">
        <f t="shared" si="1"/>
        <v>368</v>
      </c>
    </row>
    <row r="54" spans="1:15" ht="12.75">
      <c r="A54" s="28">
        <v>50</v>
      </c>
      <c r="B54" s="29">
        <v>322</v>
      </c>
      <c r="C54" s="30" t="s">
        <v>593</v>
      </c>
      <c r="D54" s="31" t="s">
        <v>1087</v>
      </c>
      <c r="E54" s="32">
        <v>22719</v>
      </c>
      <c r="F54" s="33" t="s">
        <v>611</v>
      </c>
      <c r="G54" s="33" t="s">
        <v>612</v>
      </c>
      <c r="H54" s="61" t="s">
        <v>21</v>
      </c>
      <c r="I54" s="35" t="s">
        <v>1008</v>
      </c>
      <c r="J54" s="35">
        <v>11.6</v>
      </c>
      <c r="K54" s="36" t="s">
        <v>1088</v>
      </c>
      <c r="L54" s="37">
        <f t="shared" si="0"/>
        <v>3</v>
      </c>
      <c r="M54" s="62">
        <f t="shared" si="3"/>
        <v>183</v>
      </c>
      <c r="N54" s="63"/>
      <c r="O54" s="64">
        <f t="shared" si="1"/>
        <v>366</v>
      </c>
    </row>
    <row r="55" spans="1:15" ht="12.75">
      <c r="A55" s="28">
        <v>51</v>
      </c>
      <c r="B55" s="29">
        <v>718</v>
      </c>
      <c r="C55" s="30" t="s">
        <v>62</v>
      </c>
      <c r="D55" s="31" t="s">
        <v>70</v>
      </c>
      <c r="E55" s="32">
        <v>34708</v>
      </c>
      <c r="F55" s="33" t="s">
        <v>26</v>
      </c>
      <c r="G55" s="33" t="s">
        <v>170</v>
      </c>
      <c r="H55" s="61" t="s">
        <v>21</v>
      </c>
      <c r="I55" s="35" t="s">
        <v>988</v>
      </c>
      <c r="J55" s="35">
        <v>11.6</v>
      </c>
      <c r="K55" s="36" t="s">
        <v>1089</v>
      </c>
      <c r="L55" s="37">
        <f t="shared" si="0"/>
        <v>5</v>
      </c>
      <c r="M55" s="62">
        <f t="shared" si="3"/>
        <v>182</v>
      </c>
      <c r="N55" s="63"/>
      <c r="O55" s="64">
        <f t="shared" si="1"/>
        <v>364</v>
      </c>
    </row>
    <row r="56" spans="1:15" ht="12.75">
      <c r="A56" s="28">
        <v>52</v>
      </c>
      <c r="B56" s="29">
        <v>565</v>
      </c>
      <c r="C56" s="30" t="s">
        <v>92</v>
      </c>
      <c r="D56" s="31" t="s">
        <v>1090</v>
      </c>
      <c r="E56" s="32">
        <v>30589</v>
      </c>
      <c r="F56" s="33" t="s">
        <v>26</v>
      </c>
      <c r="G56" s="33" t="s">
        <v>466</v>
      </c>
      <c r="H56" s="61" t="s">
        <v>21</v>
      </c>
      <c r="I56" s="35" t="s">
        <v>971</v>
      </c>
      <c r="J56" s="35">
        <v>11.6</v>
      </c>
      <c r="K56" s="36" t="s">
        <v>1091</v>
      </c>
      <c r="L56" s="37">
        <f t="shared" si="0"/>
        <v>19</v>
      </c>
      <c r="M56" s="62">
        <f t="shared" si="3"/>
        <v>181</v>
      </c>
      <c r="N56" s="63"/>
      <c r="O56" s="64">
        <f t="shared" si="1"/>
        <v>362</v>
      </c>
    </row>
    <row r="57" spans="1:15" ht="12.75">
      <c r="A57" s="28">
        <v>53</v>
      </c>
      <c r="B57" s="29">
        <v>572</v>
      </c>
      <c r="C57" s="30" t="s">
        <v>792</v>
      </c>
      <c r="D57" s="31" t="s">
        <v>1092</v>
      </c>
      <c r="E57" s="32">
        <v>21887</v>
      </c>
      <c r="F57" s="33" t="s">
        <v>611</v>
      </c>
      <c r="G57" s="33" t="s">
        <v>612</v>
      </c>
      <c r="H57" s="61" t="s">
        <v>21</v>
      </c>
      <c r="I57" s="35" t="s">
        <v>1008</v>
      </c>
      <c r="J57" s="35">
        <v>11.6</v>
      </c>
      <c r="K57" s="36" t="s">
        <v>1093</v>
      </c>
      <c r="L57" s="37">
        <f t="shared" si="0"/>
        <v>4</v>
      </c>
      <c r="M57" s="62">
        <f t="shared" si="3"/>
        <v>180</v>
      </c>
      <c r="N57" s="63"/>
      <c r="O57" s="64">
        <f t="shared" si="1"/>
        <v>360</v>
      </c>
    </row>
    <row r="58" spans="1:15" ht="12.75">
      <c r="A58" s="28">
        <v>54</v>
      </c>
      <c r="B58" s="29">
        <v>42</v>
      </c>
      <c r="C58" s="30" t="s">
        <v>661</v>
      </c>
      <c r="D58" s="31" t="s">
        <v>639</v>
      </c>
      <c r="E58" s="32">
        <v>26394</v>
      </c>
      <c r="F58" s="33" t="s">
        <v>37</v>
      </c>
      <c r="G58" s="33" t="s">
        <v>1094</v>
      </c>
      <c r="H58" s="61" t="s">
        <v>21</v>
      </c>
      <c r="I58" s="35" t="s">
        <v>992</v>
      </c>
      <c r="J58" s="35">
        <v>11.6</v>
      </c>
      <c r="K58" s="36" t="s">
        <v>1095</v>
      </c>
      <c r="L58" s="37">
        <f t="shared" si="0"/>
        <v>8</v>
      </c>
      <c r="M58" s="62">
        <f t="shared" si="3"/>
        <v>179</v>
      </c>
      <c r="N58" s="63"/>
      <c r="O58" s="64">
        <f t="shared" si="1"/>
        <v>358</v>
      </c>
    </row>
    <row r="59" spans="1:15" ht="12.75">
      <c r="A59" s="28">
        <v>55</v>
      </c>
      <c r="B59" s="29">
        <v>13</v>
      </c>
      <c r="C59" s="30" t="s">
        <v>1096</v>
      </c>
      <c r="D59" s="31" t="s">
        <v>1097</v>
      </c>
      <c r="E59" s="32">
        <v>25575</v>
      </c>
      <c r="F59" s="33" t="s">
        <v>1098</v>
      </c>
      <c r="G59" s="33" t="s">
        <v>27</v>
      </c>
      <c r="H59" s="61" t="s">
        <v>21</v>
      </c>
      <c r="I59" s="35" t="s">
        <v>992</v>
      </c>
      <c r="J59" s="35">
        <v>11.6</v>
      </c>
      <c r="K59" s="36" t="s">
        <v>1099</v>
      </c>
      <c r="L59" s="37">
        <f t="shared" si="0"/>
        <v>9</v>
      </c>
      <c r="M59" s="62">
        <f t="shared" si="3"/>
        <v>178</v>
      </c>
      <c r="N59" s="63"/>
      <c r="O59" s="64">
        <f t="shared" si="1"/>
        <v>356</v>
      </c>
    </row>
    <row r="60" spans="1:15" ht="12.75">
      <c r="A60" s="28">
        <v>56</v>
      </c>
      <c r="B60" s="29">
        <v>421</v>
      </c>
      <c r="C60" s="30" t="s">
        <v>1100</v>
      </c>
      <c r="D60" s="31" t="s">
        <v>1101</v>
      </c>
      <c r="E60" s="32">
        <v>29747</v>
      </c>
      <c r="F60" s="33" t="s">
        <v>26</v>
      </c>
      <c r="G60" s="33" t="s">
        <v>1102</v>
      </c>
      <c r="H60" s="61" t="s">
        <v>21</v>
      </c>
      <c r="I60" s="35" t="s">
        <v>971</v>
      </c>
      <c r="J60" s="35">
        <v>11.6</v>
      </c>
      <c r="K60" s="36" t="s">
        <v>1103</v>
      </c>
      <c r="L60" s="37">
        <f t="shared" si="0"/>
        <v>20</v>
      </c>
      <c r="M60" s="62">
        <f t="shared" si="3"/>
        <v>177</v>
      </c>
      <c r="N60" s="63"/>
      <c r="O60" s="64">
        <f t="shared" si="1"/>
        <v>354</v>
      </c>
    </row>
    <row r="61" spans="1:15" ht="12.75">
      <c r="A61" s="28">
        <v>57</v>
      </c>
      <c r="B61" s="29">
        <v>194</v>
      </c>
      <c r="C61" s="30" t="s">
        <v>196</v>
      </c>
      <c r="D61" s="31" t="s">
        <v>870</v>
      </c>
      <c r="E61" s="32">
        <v>31482</v>
      </c>
      <c r="F61" s="33" t="s">
        <v>1104</v>
      </c>
      <c r="G61" s="33" t="s">
        <v>20</v>
      </c>
      <c r="H61" s="61" t="s">
        <v>21</v>
      </c>
      <c r="I61" s="35" t="s">
        <v>974</v>
      </c>
      <c r="J61" s="35">
        <v>11.6</v>
      </c>
      <c r="K61" s="36" t="s">
        <v>1105</v>
      </c>
      <c r="L61" s="37">
        <f t="shared" si="0"/>
        <v>17</v>
      </c>
      <c r="M61" s="62">
        <f t="shared" si="3"/>
        <v>176</v>
      </c>
      <c r="N61" s="63"/>
      <c r="O61" s="64">
        <f t="shared" si="1"/>
        <v>352</v>
      </c>
    </row>
    <row r="62" spans="1:15" ht="12.75">
      <c r="A62" s="28">
        <v>58</v>
      </c>
      <c r="B62" s="29">
        <v>110</v>
      </c>
      <c r="C62" s="30" t="s">
        <v>698</v>
      </c>
      <c r="D62" s="31" t="s">
        <v>1106</v>
      </c>
      <c r="E62" s="32">
        <v>27303</v>
      </c>
      <c r="F62" s="33" t="s">
        <v>26</v>
      </c>
      <c r="G62" s="33" t="s">
        <v>419</v>
      </c>
      <c r="H62" s="61" t="s">
        <v>21</v>
      </c>
      <c r="I62" s="35" t="s">
        <v>971</v>
      </c>
      <c r="J62" s="35">
        <v>11.6</v>
      </c>
      <c r="K62" s="36" t="s">
        <v>1107</v>
      </c>
      <c r="L62" s="37">
        <f t="shared" si="0"/>
        <v>21</v>
      </c>
      <c r="M62" s="62">
        <f t="shared" si="3"/>
        <v>175</v>
      </c>
      <c r="N62" s="63"/>
      <c r="O62" s="64">
        <f t="shared" si="1"/>
        <v>350</v>
      </c>
    </row>
    <row r="63" spans="1:15" ht="12.75">
      <c r="A63" s="28">
        <v>59</v>
      </c>
      <c r="B63" s="29">
        <v>87</v>
      </c>
      <c r="C63" s="30" t="s">
        <v>30</v>
      </c>
      <c r="D63" s="31" t="s">
        <v>172</v>
      </c>
      <c r="E63" s="32">
        <v>28412</v>
      </c>
      <c r="F63" s="33" t="s">
        <v>26</v>
      </c>
      <c r="G63" s="33" t="s">
        <v>173</v>
      </c>
      <c r="H63" s="61" t="s">
        <v>21</v>
      </c>
      <c r="I63" s="35" t="s">
        <v>971</v>
      </c>
      <c r="J63" s="35">
        <v>11.6</v>
      </c>
      <c r="K63" s="36" t="s">
        <v>1108</v>
      </c>
      <c r="L63" s="37">
        <f t="shared" si="0"/>
        <v>22</v>
      </c>
      <c r="M63" s="62">
        <f t="shared" si="3"/>
        <v>174</v>
      </c>
      <c r="N63" s="63"/>
      <c r="O63" s="64">
        <f t="shared" si="1"/>
        <v>348</v>
      </c>
    </row>
    <row r="64" spans="1:15" ht="12.75">
      <c r="A64" s="28">
        <v>60</v>
      </c>
      <c r="B64" s="29">
        <v>492</v>
      </c>
      <c r="C64" s="30" t="s">
        <v>24</v>
      </c>
      <c r="D64" s="31" t="s">
        <v>1109</v>
      </c>
      <c r="E64" s="32">
        <v>29552</v>
      </c>
      <c r="F64" s="33" t="s">
        <v>734</v>
      </c>
      <c r="G64" s="33" t="s">
        <v>735</v>
      </c>
      <c r="H64" s="61" t="s">
        <v>21</v>
      </c>
      <c r="I64" s="35" t="s">
        <v>971</v>
      </c>
      <c r="J64" s="35">
        <v>11.6</v>
      </c>
      <c r="K64" s="36" t="s">
        <v>1110</v>
      </c>
      <c r="L64" s="37">
        <f t="shared" si="0"/>
        <v>23</v>
      </c>
      <c r="M64" s="62">
        <f t="shared" si="3"/>
        <v>173</v>
      </c>
      <c r="N64" s="63"/>
      <c r="O64" s="64">
        <f t="shared" si="1"/>
        <v>346</v>
      </c>
    </row>
    <row r="65" spans="1:15" ht="12.75">
      <c r="A65" s="28">
        <v>61</v>
      </c>
      <c r="B65" s="29">
        <v>374</v>
      </c>
      <c r="C65" s="30" t="s">
        <v>89</v>
      </c>
      <c r="D65" s="31" t="s">
        <v>1111</v>
      </c>
      <c r="E65" s="32">
        <v>36082</v>
      </c>
      <c r="F65" s="33" t="s">
        <v>26</v>
      </c>
      <c r="G65" s="33" t="s">
        <v>170</v>
      </c>
      <c r="H65" s="61" t="s">
        <v>21</v>
      </c>
      <c r="I65" s="35" t="s">
        <v>988</v>
      </c>
      <c r="J65" s="35">
        <v>11.6</v>
      </c>
      <c r="K65" s="36" t="s">
        <v>1112</v>
      </c>
      <c r="L65" s="37">
        <f t="shared" si="0"/>
        <v>6</v>
      </c>
      <c r="M65" s="62">
        <f t="shared" si="3"/>
        <v>172</v>
      </c>
      <c r="N65" s="63"/>
      <c r="O65" s="64">
        <f t="shared" si="1"/>
        <v>344</v>
      </c>
    </row>
    <row r="66" spans="1:15" ht="12.75">
      <c r="A66" s="28">
        <v>62</v>
      </c>
      <c r="B66" s="29">
        <v>139</v>
      </c>
      <c r="C66" s="30" t="s">
        <v>24</v>
      </c>
      <c r="D66" s="31" t="s">
        <v>1113</v>
      </c>
      <c r="E66" s="32">
        <v>30615</v>
      </c>
      <c r="F66" s="33" t="s">
        <v>26</v>
      </c>
      <c r="G66" s="33" t="s">
        <v>466</v>
      </c>
      <c r="H66" s="61" t="s">
        <v>21</v>
      </c>
      <c r="I66" s="35" t="s">
        <v>971</v>
      </c>
      <c r="J66" s="35">
        <v>11.6</v>
      </c>
      <c r="K66" s="36" t="s">
        <v>1114</v>
      </c>
      <c r="L66" s="37">
        <f t="shared" si="0"/>
        <v>24</v>
      </c>
      <c r="M66" s="62">
        <f t="shared" si="3"/>
        <v>171</v>
      </c>
      <c r="N66" s="63"/>
      <c r="O66" s="64">
        <f t="shared" si="1"/>
        <v>342</v>
      </c>
    </row>
    <row r="67" spans="1:15" ht="12.75">
      <c r="A67" s="28">
        <v>63</v>
      </c>
      <c r="B67" s="29">
        <v>455</v>
      </c>
      <c r="C67" s="30" t="s">
        <v>575</v>
      </c>
      <c r="D67" s="31" t="s">
        <v>1115</v>
      </c>
      <c r="E67" s="32">
        <v>35654</v>
      </c>
      <c r="F67" s="33" t="s">
        <v>26</v>
      </c>
      <c r="G67" s="33" t="s">
        <v>170</v>
      </c>
      <c r="H67" s="61" t="s">
        <v>21</v>
      </c>
      <c r="I67" s="35" t="s">
        <v>988</v>
      </c>
      <c r="J67" s="35">
        <v>11.6</v>
      </c>
      <c r="K67" s="36" t="s">
        <v>1116</v>
      </c>
      <c r="L67" s="37">
        <f t="shared" si="0"/>
        <v>7</v>
      </c>
      <c r="M67" s="62">
        <f t="shared" si="3"/>
        <v>170</v>
      </c>
      <c r="N67" s="63"/>
      <c r="O67" s="64">
        <f t="shared" si="1"/>
        <v>340</v>
      </c>
    </row>
    <row r="68" spans="1:15" ht="12.75">
      <c r="A68" s="28">
        <v>64</v>
      </c>
      <c r="B68" s="29">
        <v>257</v>
      </c>
      <c r="C68" s="30" t="s">
        <v>24</v>
      </c>
      <c r="D68" s="31" t="s">
        <v>1117</v>
      </c>
      <c r="E68" s="32">
        <v>30943</v>
      </c>
      <c r="F68" s="33" t="s">
        <v>26</v>
      </c>
      <c r="G68" s="33" t="s">
        <v>782</v>
      </c>
      <c r="H68" s="61" t="s">
        <v>21</v>
      </c>
      <c r="I68" s="35" t="s">
        <v>974</v>
      </c>
      <c r="J68" s="35">
        <v>11.6</v>
      </c>
      <c r="K68" s="36" t="s">
        <v>1118</v>
      </c>
      <c r="L68" s="37">
        <f t="shared" si="0"/>
        <v>18</v>
      </c>
      <c r="M68" s="62">
        <f t="shared" si="3"/>
        <v>169</v>
      </c>
      <c r="N68" s="63"/>
      <c r="O68" s="64">
        <f t="shared" si="1"/>
        <v>338</v>
      </c>
    </row>
    <row r="69" spans="1:15" ht="12.75">
      <c r="A69" s="28">
        <v>65</v>
      </c>
      <c r="B69" s="29">
        <v>62</v>
      </c>
      <c r="C69" s="30" t="s">
        <v>661</v>
      </c>
      <c r="D69" s="31" t="s">
        <v>1119</v>
      </c>
      <c r="E69" s="32">
        <v>29503</v>
      </c>
      <c r="F69" s="33" t="s">
        <v>26</v>
      </c>
      <c r="G69" s="33" t="s">
        <v>466</v>
      </c>
      <c r="H69" s="61" t="s">
        <v>21</v>
      </c>
      <c r="I69" s="35" t="s">
        <v>971</v>
      </c>
      <c r="J69" s="35">
        <v>11.6</v>
      </c>
      <c r="K69" s="36" t="s">
        <v>1120</v>
      </c>
      <c r="L69" s="37">
        <f aca="true" t="shared" si="4" ref="L69:L132">SUMPRODUCT(--(I69=$I$5:$I$236),--(K69&gt;$K$5:$K$236))+1</f>
        <v>25</v>
      </c>
      <c r="M69" s="62">
        <f t="shared" si="3"/>
        <v>168</v>
      </c>
      <c r="N69" s="63"/>
      <c r="O69" s="64">
        <f aca="true" t="shared" si="5" ref="O69:O132">IF((N69&gt;1),M69*2*$P$4,M69*$P$4)</f>
        <v>336</v>
      </c>
    </row>
    <row r="70" spans="1:15" ht="12.75">
      <c r="A70" s="28">
        <v>66</v>
      </c>
      <c r="B70" s="29">
        <v>592</v>
      </c>
      <c r="C70" s="30" t="s">
        <v>1121</v>
      </c>
      <c r="D70" s="31" t="s">
        <v>1122</v>
      </c>
      <c r="E70" s="32">
        <v>31996</v>
      </c>
      <c r="F70" s="33" t="s">
        <v>100</v>
      </c>
      <c r="G70" s="33" t="s">
        <v>101</v>
      </c>
      <c r="H70" s="61" t="s">
        <v>21</v>
      </c>
      <c r="I70" s="35" t="s">
        <v>974</v>
      </c>
      <c r="J70" s="35">
        <v>11.6</v>
      </c>
      <c r="K70" s="36" t="s">
        <v>1123</v>
      </c>
      <c r="L70" s="37">
        <f t="shared" si="4"/>
        <v>19</v>
      </c>
      <c r="M70" s="62">
        <f aca="true" t="shared" si="6" ref="M70:M101">M69-1</f>
        <v>167</v>
      </c>
      <c r="N70" s="63"/>
      <c r="O70" s="64">
        <f t="shared" si="5"/>
        <v>334</v>
      </c>
    </row>
    <row r="71" spans="1:15" ht="12.75">
      <c r="A71" s="28">
        <v>67</v>
      </c>
      <c r="B71" s="29">
        <v>356</v>
      </c>
      <c r="C71" s="30" t="s">
        <v>184</v>
      </c>
      <c r="D71" s="31" t="s">
        <v>1124</v>
      </c>
      <c r="E71" s="32">
        <v>34735</v>
      </c>
      <c r="F71" s="33" t="s">
        <v>26</v>
      </c>
      <c r="G71" s="33" t="s">
        <v>466</v>
      </c>
      <c r="H71" s="61" t="s">
        <v>21</v>
      </c>
      <c r="I71" s="35" t="s">
        <v>988</v>
      </c>
      <c r="J71" s="35">
        <v>11.6</v>
      </c>
      <c r="K71" s="36" t="s">
        <v>1125</v>
      </c>
      <c r="L71" s="37">
        <f t="shared" si="4"/>
        <v>8</v>
      </c>
      <c r="M71" s="62">
        <f t="shared" si="6"/>
        <v>166</v>
      </c>
      <c r="N71" s="63"/>
      <c r="O71" s="64">
        <f t="shared" si="5"/>
        <v>332</v>
      </c>
    </row>
    <row r="72" spans="1:15" ht="12.75">
      <c r="A72" s="28">
        <v>68</v>
      </c>
      <c r="B72" s="29">
        <v>18</v>
      </c>
      <c r="C72" s="30" t="s">
        <v>30</v>
      </c>
      <c r="D72" s="31" t="s">
        <v>338</v>
      </c>
      <c r="E72" s="32">
        <v>34405</v>
      </c>
      <c r="F72" s="33" t="s">
        <v>32</v>
      </c>
      <c r="G72" s="33" t="s">
        <v>33</v>
      </c>
      <c r="H72" s="61" t="s">
        <v>21</v>
      </c>
      <c r="I72" s="35" t="s">
        <v>974</v>
      </c>
      <c r="J72" s="35">
        <v>11.6</v>
      </c>
      <c r="K72" s="36" t="s">
        <v>1126</v>
      </c>
      <c r="L72" s="37">
        <f t="shared" si="4"/>
        <v>20</v>
      </c>
      <c r="M72" s="62">
        <f t="shared" si="6"/>
        <v>165</v>
      </c>
      <c r="N72" s="63"/>
      <c r="O72" s="64">
        <f t="shared" si="5"/>
        <v>330</v>
      </c>
    </row>
    <row r="73" spans="1:15" ht="12.75">
      <c r="A73" s="28">
        <v>69</v>
      </c>
      <c r="B73" s="29">
        <v>746</v>
      </c>
      <c r="C73" s="30" t="s">
        <v>562</v>
      </c>
      <c r="D73" s="31" t="s">
        <v>1127</v>
      </c>
      <c r="E73" s="32">
        <v>30491</v>
      </c>
      <c r="F73" s="33" t="s">
        <v>734</v>
      </c>
      <c r="G73" s="33" t="s">
        <v>735</v>
      </c>
      <c r="H73" s="61" t="s">
        <v>21</v>
      </c>
      <c r="I73" s="35" t="s">
        <v>971</v>
      </c>
      <c r="J73" s="35">
        <v>11.6</v>
      </c>
      <c r="K73" s="36" t="s">
        <v>1128</v>
      </c>
      <c r="L73" s="37">
        <f t="shared" si="4"/>
        <v>26</v>
      </c>
      <c r="M73" s="62">
        <f t="shared" si="6"/>
        <v>164</v>
      </c>
      <c r="N73" s="63"/>
      <c r="O73" s="64">
        <f t="shared" si="5"/>
        <v>328</v>
      </c>
    </row>
    <row r="74" spans="1:15" ht="12.75">
      <c r="A74" s="28">
        <v>70</v>
      </c>
      <c r="B74" s="29">
        <v>145</v>
      </c>
      <c r="C74" s="30" t="s">
        <v>464</v>
      </c>
      <c r="D74" s="31" t="s">
        <v>647</v>
      </c>
      <c r="E74" s="32">
        <v>26510</v>
      </c>
      <c r="F74" s="33" t="s">
        <v>26</v>
      </c>
      <c r="G74" s="33" t="s">
        <v>1129</v>
      </c>
      <c r="H74" s="61" t="s">
        <v>21</v>
      </c>
      <c r="I74" s="35" t="s">
        <v>992</v>
      </c>
      <c r="J74" s="35">
        <v>11.6</v>
      </c>
      <c r="K74" s="36" t="s">
        <v>1130</v>
      </c>
      <c r="L74" s="37">
        <f t="shared" si="4"/>
        <v>10</v>
      </c>
      <c r="M74" s="62">
        <f t="shared" si="6"/>
        <v>163</v>
      </c>
      <c r="N74" s="63"/>
      <c r="O74" s="64">
        <f t="shared" si="5"/>
        <v>326</v>
      </c>
    </row>
    <row r="75" spans="1:15" ht="12.75">
      <c r="A75" s="28">
        <v>71</v>
      </c>
      <c r="B75" s="29">
        <v>159</v>
      </c>
      <c r="C75" s="30" t="s">
        <v>1131</v>
      </c>
      <c r="D75" s="31" t="s">
        <v>1132</v>
      </c>
      <c r="E75" s="32">
        <v>21065</v>
      </c>
      <c r="F75" s="33" t="s">
        <v>26</v>
      </c>
      <c r="G75" s="33" t="s">
        <v>1133</v>
      </c>
      <c r="H75" s="61" t="s">
        <v>21</v>
      </c>
      <c r="I75" s="35" t="s">
        <v>1008</v>
      </c>
      <c r="J75" s="35">
        <v>11.6</v>
      </c>
      <c r="K75" s="36" t="s">
        <v>1134</v>
      </c>
      <c r="L75" s="37">
        <f t="shared" si="4"/>
        <v>5</v>
      </c>
      <c r="M75" s="62">
        <f t="shared" si="6"/>
        <v>162</v>
      </c>
      <c r="N75" s="63"/>
      <c r="O75" s="64">
        <f t="shared" si="5"/>
        <v>324</v>
      </c>
    </row>
    <row r="76" spans="1:15" ht="12.75">
      <c r="A76" s="28">
        <v>72</v>
      </c>
      <c r="B76" s="29">
        <v>274</v>
      </c>
      <c r="C76" s="30" t="s">
        <v>546</v>
      </c>
      <c r="D76" s="31" t="s">
        <v>1135</v>
      </c>
      <c r="E76" s="32">
        <v>28240</v>
      </c>
      <c r="F76" s="33" t="s">
        <v>1104</v>
      </c>
      <c r="G76" s="33" t="s">
        <v>20</v>
      </c>
      <c r="H76" s="61" t="s">
        <v>21</v>
      </c>
      <c r="I76" s="35" t="s">
        <v>971</v>
      </c>
      <c r="J76" s="35">
        <v>11.6</v>
      </c>
      <c r="K76" s="36" t="s">
        <v>1136</v>
      </c>
      <c r="L76" s="37">
        <f t="shared" si="4"/>
        <v>27</v>
      </c>
      <c r="M76" s="62">
        <f t="shared" si="6"/>
        <v>161</v>
      </c>
      <c r="N76" s="63"/>
      <c r="O76" s="64">
        <f t="shared" si="5"/>
        <v>322</v>
      </c>
    </row>
    <row r="77" spans="1:15" ht="12.75">
      <c r="A77" s="28">
        <v>73</v>
      </c>
      <c r="B77" s="29">
        <v>695</v>
      </c>
      <c r="C77" s="30" t="s">
        <v>212</v>
      </c>
      <c r="D77" s="31" t="s">
        <v>1137</v>
      </c>
      <c r="E77" s="32">
        <v>34755</v>
      </c>
      <c r="F77" s="33" t="s">
        <v>611</v>
      </c>
      <c r="G77" s="33" t="s">
        <v>612</v>
      </c>
      <c r="H77" s="61" t="s">
        <v>21</v>
      </c>
      <c r="I77" s="35" t="s">
        <v>988</v>
      </c>
      <c r="J77" s="35">
        <v>11.6</v>
      </c>
      <c r="K77" s="36" t="s">
        <v>1138</v>
      </c>
      <c r="L77" s="37">
        <f t="shared" si="4"/>
        <v>9</v>
      </c>
      <c r="M77" s="62">
        <f t="shared" si="6"/>
        <v>160</v>
      </c>
      <c r="N77" s="63"/>
      <c r="O77" s="64">
        <f t="shared" si="5"/>
        <v>320</v>
      </c>
    </row>
    <row r="78" spans="1:15" ht="12.75">
      <c r="A78" s="28">
        <v>74</v>
      </c>
      <c r="B78" s="46">
        <v>532</v>
      </c>
      <c r="C78" s="47" t="s">
        <v>333</v>
      </c>
      <c r="D78" s="48" t="s">
        <v>1139</v>
      </c>
      <c r="E78" s="49">
        <v>31637</v>
      </c>
      <c r="F78" s="50" t="s">
        <v>1140</v>
      </c>
      <c r="G78" s="50" t="s">
        <v>1141</v>
      </c>
      <c r="H78" s="65" t="s">
        <v>81</v>
      </c>
      <c r="I78" s="46" t="s">
        <v>1024</v>
      </c>
      <c r="J78" s="46">
        <v>11.6</v>
      </c>
      <c r="K78" s="52" t="s">
        <v>1142</v>
      </c>
      <c r="L78" s="37">
        <f t="shared" si="4"/>
        <v>3</v>
      </c>
      <c r="M78" s="62">
        <f t="shared" si="6"/>
        <v>159</v>
      </c>
      <c r="N78" s="63"/>
      <c r="O78" s="64">
        <f t="shared" si="5"/>
        <v>318</v>
      </c>
    </row>
    <row r="79" spans="1:15" ht="12.75">
      <c r="A79" s="28">
        <v>75</v>
      </c>
      <c r="B79" s="29">
        <v>610</v>
      </c>
      <c r="C79" s="30" t="s">
        <v>635</v>
      </c>
      <c r="D79" s="31" t="s">
        <v>1143</v>
      </c>
      <c r="E79" s="32">
        <v>25921</v>
      </c>
      <c r="F79" s="33" t="s">
        <v>26</v>
      </c>
      <c r="G79" s="33" t="s">
        <v>581</v>
      </c>
      <c r="H79" s="61" t="s">
        <v>21</v>
      </c>
      <c r="I79" s="35" t="s">
        <v>992</v>
      </c>
      <c r="J79" s="35">
        <v>11.6</v>
      </c>
      <c r="K79" s="36" t="s">
        <v>1144</v>
      </c>
      <c r="L79" s="37">
        <f t="shared" si="4"/>
        <v>11</v>
      </c>
      <c r="M79" s="62">
        <f t="shared" si="6"/>
        <v>158</v>
      </c>
      <c r="N79" s="63"/>
      <c r="O79" s="64">
        <f t="shared" si="5"/>
        <v>316</v>
      </c>
    </row>
    <row r="80" spans="1:15" ht="12.75">
      <c r="A80" s="28">
        <v>76</v>
      </c>
      <c r="B80" s="29">
        <v>116</v>
      </c>
      <c r="C80" s="30" t="s">
        <v>850</v>
      </c>
      <c r="D80" s="31" t="s">
        <v>1145</v>
      </c>
      <c r="E80" s="32">
        <v>21372</v>
      </c>
      <c r="F80" s="33" t="s">
        <v>46</v>
      </c>
      <c r="G80" s="33" t="s">
        <v>47</v>
      </c>
      <c r="H80" s="61" t="s">
        <v>21</v>
      </c>
      <c r="I80" s="35" t="s">
        <v>1008</v>
      </c>
      <c r="J80" s="35">
        <v>11.6</v>
      </c>
      <c r="K80" s="36" t="s">
        <v>1146</v>
      </c>
      <c r="L80" s="37">
        <f t="shared" si="4"/>
        <v>6</v>
      </c>
      <c r="M80" s="62">
        <f t="shared" si="6"/>
        <v>157</v>
      </c>
      <c r="N80" s="63"/>
      <c r="O80" s="64">
        <f t="shared" si="5"/>
        <v>314</v>
      </c>
    </row>
    <row r="81" spans="1:15" ht="12.75">
      <c r="A81" s="28">
        <v>77</v>
      </c>
      <c r="B81" s="29">
        <v>591</v>
      </c>
      <c r="C81" s="30" t="s">
        <v>464</v>
      </c>
      <c r="D81" s="31" t="s">
        <v>1147</v>
      </c>
      <c r="E81" s="32">
        <v>21941</v>
      </c>
      <c r="F81" s="33" t="s">
        <v>100</v>
      </c>
      <c r="G81" s="33" t="s">
        <v>101</v>
      </c>
      <c r="H81" s="61" t="s">
        <v>21</v>
      </c>
      <c r="I81" s="35" t="s">
        <v>1008</v>
      </c>
      <c r="J81" s="35">
        <v>11.6</v>
      </c>
      <c r="K81" s="36" t="s">
        <v>1148</v>
      </c>
      <c r="L81" s="37">
        <f t="shared" si="4"/>
        <v>7</v>
      </c>
      <c r="M81" s="62">
        <f t="shared" si="6"/>
        <v>156</v>
      </c>
      <c r="N81" s="63"/>
      <c r="O81" s="64">
        <f t="shared" si="5"/>
        <v>312</v>
      </c>
    </row>
    <row r="82" spans="1:15" ht="12.75">
      <c r="A82" s="28">
        <v>78</v>
      </c>
      <c r="B82" s="29">
        <v>504</v>
      </c>
      <c r="C82" s="30" t="s">
        <v>464</v>
      </c>
      <c r="D82" s="31" t="s">
        <v>465</v>
      </c>
      <c r="E82" s="32">
        <v>31236</v>
      </c>
      <c r="F82" s="33" t="s">
        <v>26</v>
      </c>
      <c r="G82" s="33" t="s">
        <v>466</v>
      </c>
      <c r="H82" s="61" t="s">
        <v>21</v>
      </c>
      <c r="I82" s="35" t="s">
        <v>974</v>
      </c>
      <c r="J82" s="35">
        <v>11.6</v>
      </c>
      <c r="K82" s="36" t="s">
        <v>1149</v>
      </c>
      <c r="L82" s="37">
        <f t="shared" si="4"/>
        <v>21</v>
      </c>
      <c r="M82" s="62">
        <f t="shared" si="6"/>
        <v>155</v>
      </c>
      <c r="N82" s="63"/>
      <c r="O82" s="64">
        <f t="shared" si="5"/>
        <v>310</v>
      </c>
    </row>
    <row r="83" spans="1:15" ht="12.75">
      <c r="A83" s="28">
        <v>79</v>
      </c>
      <c r="B83" s="29">
        <v>521</v>
      </c>
      <c r="C83" s="30" t="s">
        <v>1150</v>
      </c>
      <c r="D83" s="31" t="s">
        <v>1151</v>
      </c>
      <c r="E83" s="32">
        <v>32319</v>
      </c>
      <c r="F83" s="33" t="s">
        <v>26</v>
      </c>
      <c r="G83" s="33" t="s">
        <v>949</v>
      </c>
      <c r="H83" s="61" t="s">
        <v>21</v>
      </c>
      <c r="I83" s="35" t="s">
        <v>974</v>
      </c>
      <c r="J83" s="35">
        <v>11.6</v>
      </c>
      <c r="K83" s="36" t="s">
        <v>1152</v>
      </c>
      <c r="L83" s="37">
        <f t="shared" si="4"/>
        <v>22</v>
      </c>
      <c r="M83" s="62">
        <f t="shared" si="6"/>
        <v>154</v>
      </c>
      <c r="N83" s="63"/>
      <c r="O83" s="64">
        <f t="shared" si="5"/>
        <v>308</v>
      </c>
    </row>
    <row r="84" spans="1:15" ht="12.75">
      <c r="A84" s="28">
        <v>80</v>
      </c>
      <c r="B84" s="29">
        <v>397</v>
      </c>
      <c r="C84" s="30" t="s">
        <v>698</v>
      </c>
      <c r="D84" s="31" t="s">
        <v>1153</v>
      </c>
      <c r="E84" s="32">
        <v>31841</v>
      </c>
      <c r="F84" s="33" t="s">
        <v>1154</v>
      </c>
      <c r="G84" s="33" t="s">
        <v>27</v>
      </c>
      <c r="H84" s="61" t="s">
        <v>21</v>
      </c>
      <c r="I84" s="35" t="s">
        <v>974</v>
      </c>
      <c r="J84" s="35">
        <v>11.6</v>
      </c>
      <c r="K84" s="36" t="s">
        <v>1155</v>
      </c>
      <c r="L84" s="37">
        <f t="shared" si="4"/>
        <v>23</v>
      </c>
      <c r="M84" s="62">
        <f t="shared" si="6"/>
        <v>153</v>
      </c>
      <c r="N84" s="63"/>
      <c r="O84" s="64">
        <f t="shared" si="5"/>
        <v>306</v>
      </c>
    </row>
    <row r="85" spans="1:15" ht="12.75">
      <c r="A85" s="28">
        <v>81</v>
      </c>
      <c r="B85" s="29">
        <v>742</v>
      </c>
      <c r="C85" s="30" t="s">
        <v>1156</v>
      </c>
      <c r="D85" s="31" t="s">
        <v>1157</v>
      </c>
      <c r="E85" s="32">
        <v>25647</v>
      </c>
      <c r="F85" s="33" t="s">
        <v>100</v>
      </c>
      <c r="G85" s="33" t="s">
        <v>101</v>
      </c>
      <c r="H85" s="61" t="s">
        <v>21</v>
      </c>
      <c r="I85" s="35" t="s">
        <v>992</v>
      </c>
      <c r="J85" s="35">
        <v>11.6</v>
      </c>
      <c r="K85" s="36" t="s">
        <v>1158</v>
      </c>
      <c r="L85" s="37">
        <f t="shared" si="4"/>
        <v>12</v>
      </c>
      <c r="M85" s="62">
        <f t="shared" si="6"/>
        <v>152</v>
      </c>
      <c r="N85" s="63"/>
      <c r="O85" s="64">
        <f t="shared" si="5"/>
        <v>304</v>
      </c>
    </row>
    <row r="86" spans="1:15" ht="12.75">
      <c r="A86" s="28">
        <v>82</v>
      </c>
      <c r="B86" s="29">
        <v>744</v>
      </c>
      <c r="C86" s="30" t="s">
        <v>1159</v>
      </c>
      <c r="D86" s="31" t="s">
        <v>1160</v>
      </c>
      <c r="E86" s="32">
        <v>28240</v>
      </c>
      <c r="F86" s="33" t="s">
        <v>26</v>
      </c>
      <c r="G86" s="33" t="s">
        <v>1161</v>
      </c>
      <c r="H86" s="61" t="s">
        <v>21</v>
      </c>
      <c r="I86" s="35" t="s">
        <v>971</v>
      </c>
      <c r="J86" s="35">
        <v>11.6</v>
      </c>
      <c r="K86" s="36" t="s">
        <v>1162</v>
      </c>
      <c r="L86" s="37">
        <f t="shared" si="4"/>
        <v>28</v>
      </c>
      <c r="M86" s="62">
        <f t="shared" si="6"/>
        <v>151</v>
      </c>
      <c r="N86" s="63"/>
      <c r="O86" s="64">
        <f t="shared" si="5"/>
        <v>302</v>
      </c>
    </row>
    <row r="87" spans="1:15" ht="12.75">
      <c r="A87" s="28">
        <v>83</v>
      </c>
      <c r="B87" s="46">
        <v>100</v>
      </c>
      <c r="C87" s="47" t="s">
        <v>1163</v>
      </c>
      <c r="D87" s="48" t="s">
        <v>1164</v>
      </c>
      <c r="E87" s="49">
        <v>24723</v>
      </c>
      <c r="F87" s="50" t="s">
        <v>26</v>
      </c>
      <c r="G87" s="50" t="s">
        <v>20</v>
      </c>
      <c r="H87" s="65" t="s">
        <v>81</v>
      </c>
      <c r="I87" s="46" t="s">
        <v>1165</v>
      </c>
      <c r="J87" s="46">
        <v>11.6</v>
      </c>
      <c r="K87" s="52" t="s">
        <v>1166</v>
      </c>
      <c r="L87" s="37">
        <f t="shared" si="4"/>
        <v>1</v>
      </c>
      <c r="M87" s="62">
        <f t="shared" si="6"/>
        <v>150</v>
      </c>
      <c r="N87" s="63"/>
      <c r="O87" s="64">
        <f t="shared" si="5"/>
        <v>300</v>
      </c>
    </row>
    <row r="88" spans="1:15" ht="12.75">
      <c r="A88" s="28">
        <v>84</v>
      </c>
      <c r="B88" s="29">
        <v>258</v>
      </c>
      <c r="C88" s="30" t="s">
        <v>1100</v>
      </c>
      <c r="D88" s="31" t="s">
        <v>1167</v>
      </c>
      <c r="E88" s="32">
        <v>34090</v>
      </c>
      <c r="F88" s="33" t="s">
        <v>26</v>
      </c>
      <c r="G88" s="33" t="s">
        <v>466</v>
      </c>
      <c r="H88" s="61" t="s">
        <v>21</v>
      </c>
      <c r="I88" s="35" t="s">
        <v>974</v>
      </c>
      <c r="J88" s="35">
        <v>11.6</v>
      </c>
      <c r="K88" s="36" t="s">
        <v>1168</v>
      </c>
      <c r="L88" s="37">
        <f t="shared" si="4"/>
        <v>24</v>
      </c>
      <c r="M88" s="62">
        <f t="shared" si="6"/>
        <v>149</v>
      </c>
      <c r="N88" s="63"/>
      <c r="O88" s="64">
        <f t="shared" si="5"/>
        <v>298</v>
      </c>
    </row>
    <row r="89" spans="1:15" ht="12.75">
      <c r="A89" s="28">
        <v>85</v>
      </c>
      <c r="B89" s="29">
        <v>741</v>
      </c>
      <c r="C89" s="30" t="s">
        <v>1169</v>
      </c>
      <c r="D89" s="31" t="s">
        <v>1170</v>
      </c>
      <c r="E89" s="32">
        <v>28065</v>
      </c>
      <c r="F89" s="33" t="s">
        <v>139</v>
      </c>
      <c r="G89" s="33" t="s">
        <v>1051</v>
      </c>
      <c r="H89" s="61" t="s">
        <v>21</v>
      </c>
      <c r="I89" s="35" t="s">
        <v>971</v>
      </c>
      <c r="J89" s="35">
        <v>11.6</v>
      </c>
      <c r="K89" s="36" t="s">
        <v>1171</v>
      </c>
      <c r="L89" s="37">
        <f t="shared" si="4"/>
        <v>29</v>
      </c>
      <c r="M89" s="62">
        <f t="shared" si="6"/>
        <v>148</v>
      </c>
      <c r="N89" s="63"/>
      <c r="O89" s="64">
        <f t="shared" si="5"/>
        <v>296</v>
      </c>
    </row>
    <row r="90" spans="1:15" ht="12.75">
      <c r="A90" s="28">
        <v>86</v>
      </c>
      <c r="B90" s="29">
        <v>658</v>
      </c>
      <c r="C90" s="30" t="s">
        <v>635</v>
      </c>
      <c r="D90" s="31" t="s">
        <v>1172</v>
      </c>
      <c r="E90" s="32">
        <v>31406</v>
      </c>
      <c r="F90" s="33" t="s">
        <v>26</v>
      </c>
      <c r="G90" s="33" t="s">
        <v>1173</v>
      </c>
      <c r="H90" s="61" t="s">
        <v>21</v>
      </c>
      <c r="I90" s="35" t="s">
        <v>974</v>
      </c>
      <c r="J90" s="35">
        <v>11.6</v>
      </c>
      <c r="K90" s="36" t="s">
        <v>1174</v>
      </c>
      <c r="L90" s="37">
        <f t="shared" si="4"/>
        <v>25</v>
      </c>
      <c r="M90" s="62">
        <f t="shared" si="6"/>
        <v>147</v>
      </c>
      <c r="N90" s="63"/>
      <c r="O90" s="64">
        <f t="shared" si="5"/>
        <v>294</v>
      </c>
    </row>
    <row r="91" spans="1:15" ht="12.75">
      <c r="A91" s="28">
        <v>87</v>
      </c>
      <c r="B91" s="29">
        <v>453</v>
      </c>
      <c r="C91" s="30" t="s">
        <v>24</v>
      </c>
      <c r="D91" s="31" t="s">
        <v>1175</v>
      </c>
      <c r="E91" s="32">
        <v>34386</v>
      </c>
      <c r="F91" s="33" t="s">
        <v>1176</v>
      </c>
      <c r="G91" s="33" t="s">
        <v>1177</v>
      </c>
      <c r="H91" s="61" t="s">
        <v>21</v>
      </c>
      <c r="I91" s="35" t="s">
        <v>974</v>
      </c>
      <c r="J91" s="35">
        <v>11.6</v>
      </c>
      <c r="K91" s="36" t="s">
        <v>1178</v>
      </c>
      <c r="L91" s="37">
        <f t="shared" si="4"/>
        <v>26</v>
      </c>
      <c r="M91" s="62">
        <f t="shared" si="6"/>
        <v>146</v>
      </c>
      <c r="N91" s="63"/>
      <c r="O91" s="64">
        <f t="shared" si="5"/>
        <v>292</v>
      </c>
    </row>
    <row r="92" spans="1:15" ht="12.75">
      <c r="A92" s="28">
        <v>88</v>
      </c>
      <c r="B92" s="29">
        <v>748</v>
      </c>
      <c r="C92" s="30" t="s">
        <v>137</v>
      </c>
      <c r="D92" s="31" t="s">
        <v>853</v>
      </c>
      <c r="E92" s="32">
        <v>27000</v>
      </c>
      <c r="F92" s="33" t="s">
        <v>100</v>
      </c>
      <c r="G92" s="33" t="s">
        <v>101</v>
      </c>
      <c r="H92" s="61" t="s">
        <v>21</v>
      </c>
      <c r="I92" s="35" t="s">
        <v>992</v>
      </c>
      <c r="J92" s="35">
        <v>11.6</v>
      </c>
      <c r="K92" s="36" t="s">
        <v>1179</v>
      </c>
      <c r="L92" s="37">
        <f t="shared" si="4"/>
        <v>13</v>
      </c>
      <c r="M92" s="62">
        <f t="shared" si="6"/>
        <v>145</v>
      </c>
      <c r="N92" s="63"/>
      <c r="O92" s="64">
        <f t="shared" si="5"/>
        <v>290</v>
      </c>
    </row>
    <row r="93" spans="1:15" ht="12.75">
      <c r="A93" s="28">
        <v>89</v>
      </c>
      <c r="B93" s="29">
        <v>3</v>
      </c>
      <c r="C93" s="30" t="s">
        <v>575</v>
      </c>
      <c r="D93" s="31" t="s">
        <v>1180</v>
      </c>
      <c r="E93" s="32">
        <v>20678</v>
      </c>
      <c r="F93" s="33">
        <v>0</v>
      </c>
      <c r="G93" s="33" t="s">
        <v>27</v>
      </c>
      <c r="H93" s="61" t="s">
        <v>21</v>
      </c>
      <c r="I93" s="35" t="s">
        <v>1008</v>
      </c>
      <c r="J93" s="35">
        <v>11.6</v>
      </c>
      <c r="K93" s="36" t="s">
        <v>1181</v>
      </c>
      <c r="L93" s="37">
        <f t="shared" si="4"/>
        <v>8</v>
      </c>
      <c r="M93" s="62">
        <f t="shared" si="6"/>
        <v>144</v>
      </c>
      <c r="N93" s="63"/>
      <c r="O93" s="64">
        <f t="shared" si="5"/>
        <v>288</v>
      </c>
    </row>
    <row r="94" spans="1:15" ht="12.75">
      <c r="A94" s="28">
        <v>90</v>
      </c>
      <c r="B94" s="29">
        <v>708</v>
      </c>
      <c r="C94" s="30" t="s">
        <v>1182</v>
      </c>
      <c r="D94" s="31" t="s">
        <v>99</v>
      </c>
      <c r="E94" s="32">
        <v>25057</v>
      </c>
      <c r="F94" s="33" t="s">
        <v>100</v>
      </c>
      <c r="G94" s="33" t="s">
        <v>101</v>
      </c>
      <c r="H94" s="61" t="s">
        <v>21</v>
      </c>
      <c r="I94" s="35" t="s">
        <v>992</v>
      </c>
      <c r="J94" s="35">
        <v>11.6</v>
      </c>
      <c r="K94" s="36" t="s">
        <v>1183</v>
      </c>
      <c r="L94" s="37">
        <f t="shared" si="4"/>
        <v>14</v>
      </c>
      <c r="M94" s="62">
        <f t="shared" si="6"/>
        <v>143</v>
      </c>
      <c r="N94" s="63">
        <v>2</v>
      </c>
      <c r="O94" s="64">
        <f t="shared" si="5"/>
        <v>572</v>
      </c>
    </row>
    <row r="95" spans="1:15" ht="12.75">
      <c r="A95" s="28">
        <v>91</v>
      </c>
      <c r="B95" s="29">
        <v>267</v>
      </c>
      <c r="C95" s="30" t="s">
        <v>137</v>
      </c>
      <c r="D95" s="31" t="s">
        <v>271</v>
      </c>
      <c r="E95" s="32">
        <v>26222</v>
      </c>
      <c r="F95" s="33" t="s">
        <v>26</v>
      </c>
      <c r="G95" s="33" t="s">
        <v>20</v>
      </c>
      <c r="H95" s="61" t="s">
        <v>21</v>
      </c>
      <c r="I95" s="35" t="s">
        <v>992</v>
      </c>
      <c r="J95" s="35">
        <v>11.6</v>
      </c>
      <c r="K95" s="36" t="s">
        <v>1184</v>
      </c>
      <c r="L95" s="37">
        <f t="shared" si="4"/>
        <v>15</v>
      </c>
      <c r="M95" s="62">
        <f t="shared" si="6"/>
        <v>142</v>
      </c>
      <c r="N95" s="63"/>
      <c r="O95" s="64">
        <f t="shared" si="5"/>
        <v>284</v>
      </c>
    </row>
    <row r="96" spans="1:15" ht="12.75">
      <c r="A96" s="28">
        <v>92</v>
      </c>
      <c r="B96" s="29">
        <v>735</v>
      </c>
      <c r="C96" s="30" t="s">
        <v>1185</v>
      </c>
      <c r="D96" s="31" t="s">
        <v>1186</v>
      </c>
      <c r="E96" s="32">
        <v>29610</v>
      </c>
      <c r="F96" s="33" t="s">
        <v>100</v>
      </c>
      <c r="G96" s="33" t="s">
        <v>101</v>
      </c>
      <c r="H96" s="61" t="s">
        <v>21</v>
      </c>
      <c r="I96" s="35" t="s">
        <v>971</v>
      </c>
      <c r="J96" s="35">
        <v>11.6</v>
      </c>
      <c r="K96" s="36" t="s">
        <v>1187</v>
      </c>
      <c r="L96" s="37">
        <f t="shared" si="4"/>
        <v>30</v>
      </c>
      <c r="M96" s="62">
        <f t="shared" si="6"/>
        <v>141</v>
      </c>
      <c r="N96" s="63"/>
      <c r="O96" s="64">
        <f t="shared" si="5"/>
        <v>282</v>
      </c>
    </row>
    <row r="97" spans="1:15" ht="12.75">
      <c r="A97" s="28">
        <v>93</v>
      </c>
      <c r="B97" s="29">
        <v>165</v>
      </c>
      <c r="C97" s="30" t="s">
        <v>593</v>
      </c>
      <c r="D97" s="31" t="s">
        <v>1188</v>
      </c>
      <c r="E97" s="32">
        <v>31175</v>
      </c>
      <c r="F97" s="33" t="s">
        <v>26</v>
      </c>
      <c r="G97" s="33" t="s">
        <v>20</v>
      </c>
      <c r="H97" s="61" t="s">
        <v>21</v>
      </c>
      <c r="I97" s="35" t="s">
        <v>974</v>
      </c>
      <c r="J97" s="35">
        <v>11.6</v>
      </c>
      <c r="K97" s="36" t="s">
        <v>1189</v>
      </c>
      <c r="L97" s="37">
        <f t="shared" si="4"/>
        <v>27</v>
      </c>
      <c r="M97" s="62">
        <f t="shared" si="6"/>
        <v>140</v>
      </c>
      <c r="N97" s="63"/>
      <c r="O97" s="64">
        <f t="shared" si="5"/>
        <v>280</v>
      </c>
    </row>
    <row r="98" spans="1:15" ht="12.75">
      <c r="A98" s="28">
        <v>94</v>
      </c>
      <c r="B98" s="29">
        <v>132</v>
      </c>
      <c r="C98" s="30" t="s">
        <v>95</v>
      </c>
      <c r="D98" s="31" t="s">
        <v>668</v>
      </c>
      <c r="E98" s="32">
        <v>34571</v>
      </c>
      <c r="F98" s="33" t="s">
        <v>669</v>
      </c>
      <c r="G98" s="33" t="s">
        <v>670</v>
      </c>
      <c r="H98" s="61" t="s">
        <v>21</v>
      </c>
      <c r="I98" s="35" t="s">
        <v>974</v>
      </c>
      <c r="J98" s="35">
        <v>11.6</v>
      </c>
      <c r="K98" s="36" t="s">
        <v>1190</v>
      </c>
      <c r="L98" s="37">
        <f t="shared" si="4"/>
        <v>28</v>
      </c>
      <c r="M98" s="62">
        <f t="shared" si="6"/>
        <v>139</v>
      </c>
      <c r="N98" s="63"/>
      <c r="O98" s="64">
        <f t="shared" si="5"/>
        <v>278</v>
      </c>
    </row>
    <row r="99" spans="1:15" ht="12.75">
      <c r="A99" s="28">
        <v>95</v>
      </c>
      <c r="B99" s="29">
        <v>127</v>
      </c>
      <c r="C99" s="30" t="s">
        <v>1150</v>
      </c>
      <c r="D99" s="31" t="s">
        <v>1191</v>
      </c>
      <c r="E99" s="32">
        <v>27803</v>
      </c>
      <c r="F99" s="33" t="s">
        <v>1192</v>
      </c>
      <c r="G99" s="33" t="s">
        <v>1193</v>
      </c>
      <c r="H99" s="61" t="s">
        <v>21</v>
      </c>
      <c r="I99" s="35" t="s">
        <v>971</v>
      </c>
      <c r="J99" s="35">
        <v>11.6</v>
      </c>
      <c r="K99" s="36" t="s">
        <v>1194</v>
      </c>
      <c r="L99" s="37">
        <f t="shared" si="4"/>
        <v>31</v>
      </c>
      <c r="M99" s="62">
        <f t="shared" si="6"/>
        <v>138</v>
      </c>
      <c r="N99" s="63"/>
      <c r="O99" s="64">
        <f t="shared" si="5"/>
        <v>276</v>
      </c>
    </row>
    <row r="100" spans="1:15" ht="12.75">
      <c r="A100" s="28">
        <v>96</v>
      </c>
      <c r="B100" s="29">
        <v>369</v>
      </c>
      <c r="C100" s="30" t="s">
        <v>546</v>
      </c>
      <c r="D100" s="31" t="s">
        <v>1195</v>
      </c>
      <c r="E100" s="32">
        <v>28915</v>
      </c>
      <c r="F100" s="33" t="s">
        <v>26</v>
      </c>
      <c r="G100" s="33" t="s">
        <v>27</v>
      </c>
      <c r="H100" s="61" t="s">
        <v>21</v>
      </c>
      <c r="I100" s="35" t="s">
        <v>971</v>
      </c>
      <c r="J100" s="35">
        <v>11.6</v>
      </c>
      <c r="K100" s="36" t="s">
        <v>1196</v>
      </c>
      <c r="L100" s="37">
        <f t="shared" si="4"/>
        <v>32</v>
      </c>
      <c r="M100" s="62">
        <f t="shared" si="6"/>
        <v>137</v>
      </c>
      <c r="N100" s="63"/>
      <c r="O100" s="64">
        <f t="shared" si="5"/>
        <v>274</v>
      </c>
    </row>
    <row r="101" spans="1:15" ht="12.75">
      <c r="A101" s="28">
        <v>97</v>
      </c>
      <c r="B101" s="29">
        <v>636</v>
      </c>
      <c r="C101" s="30" t="s">
        <v>1197</v>
      </c>
      <c r="D101" s="31" t="s">
        <v>1198</v>
      </c>
      <c r="E101" s="32">
        <v>30344</v>
      </c>
      <c r="F101" s="33" t="s">
        <v>26</v>
      </c>
      <c r="G101" s="33" t="s">
        <v>945</v>
      </c>
      <c r="H101" s="61" t="s">
        <v>21</v>
      </c>
      <c r="I101" s="35" t="s">
        <v>971</v>
      </c>
      <c r="J101" s="35">
        <v>11.6</v>
      </c>
      <c r="K101" s="36" t="s">
        <v>1199</v>
      </c>
      <c r="L101" s="37">
        <f t="shared" si="4"/>
        <v>33</v>
      </c>
      <c r="M101" s="62">
        <f t="shared" si="6"/>
        <v>136</v>
      </c>
      <c r="N101" s="63"/>
      <c r="O101" s="64">
        <f t="shared" si="5"/>
        <v>272</v>
      </c>
    </row>
    <row r="102" spans="1:15" ht="12.75">
      <c r="A102" s="28">
        <v>98</v>
      </c>
      <c r="B102" s="29">
        <v>373</v>
      </c>
      <c r="C102" s="30" t="s">
        <v>108</v>
      </c>
      <c r="D102" s="31" t="s">
        <v>109</v>
      </c>
      <c r="E102" s="32">
        <v>23058</v>
      </c>
      <c r="F102" s="33" t="s">
        <v>37</v>
      </c>
      <c r="G102" s="33" t="s">
        <v>33</v>
      </c>
      <c r="H102" s="61" t="s">
        <v>21</v>
      </c>
      <c r="I102" s="35" t="s">
        <v>1008</v>
      </c>
      <c r="J102" s="35">
        <v>11.6</v>
      </c>
      <c r="K102" s="36" t="s">
        <v>1200</v>
      </c>
      <c r="L102" s="37">
        <f t="shared" si="4"/>
        <v>9</v>
      </c>
      <c r="M102" s="62">
        <f aca="true" t="shared" si="7" ref="M102:M133">M101-1</f>
        <v>135</v>
      </c>
      <c r="N102" s="63"/>
      <c r="O102" s="64">
        <f t="shared" si="5"/>
        <v>270</v>
      </c>
    </row>
    <row r="103" spans="1:15" ht="12.75">
      <c r="A103" s="28">
        <v>99</v>
      </c>
      <c r="B103" s="29">
        <v>596</v>
      </c>
      <c r="C103" s="30" t="s">
        <v>1201</v>
      </c>
      <c r="D103" s="31" t="s">
        <v>1202</v>
      </c>
      <c r="E103" s="32">
        <v>27202</v>
      </c>
      <c r="F103" s="33" t="s">
        <v>611</v>
      </c>
      <c r="G103" s="33" t="s">
        <v>1203</v>
      </c>
      <c r="H103" s="61" t="s">
        <v>21</v>
      </c>
      <c r="I103" s="35" t="s">
        <v>971</v>
      </c>
      <c r="J103" s="35">
        <v>11.6</v>
      </c>
      <c r="K103" s="36" t="s">
        <v>1204</v>
      </c>
      <c r="L103" s="37">
        <f t="shared" si="4"/>
        <v>34</v>
      </c>
      <c r="M103" s="62">
        <f t="shared" si="7"/>
        <v>134</v>
      </c>
      <c r="N103" s="63"/>
      <c r="O103" s="64">
        <f t="shared" si="5"/>
        <v>268</v>
      </c>
    </row>
    <row r="104" spans="1:15" ht="12.75">
      <c r="A104" s="28">
        <v>100</v>
      </c>
      <c r="B104" s="29">
        <v>499</v>
      </c>
      <c r="C104" s="30" t="s">
        <v>159</v>
      </c>
      <c r="D104" s="31" t="s">
        <v>160</v>
      </c>
      <c r="E104" s="32">
        <v>25139</v>
      </c>
      <c r="F104" s="33" t="s">
        <v>37</v>
      </c>
      <c r="G104" s="33" t="s">
        <v>33</v>
      </c>
      <c r="H104" s="61" t="s">
        <v>21</v>
      </c>
      <c r="I104" s="35" t="s">
        <v>992</v>
      </c>
      <c r="J104" s="35">
        <v>11.6</v>
      </c>
      <c r="K104" s="36" t="s">
        <v>1205</v>
      </c>
      <c r="L104" s="37">
        <f t="shared" si="4"/>
        <v>16</v>
      </c>
      <c r="M104" s="62">
        <f t="shared" si="7"/>
        <v>133</v>
      </c>
      <c r="N104" s="63"/>
      <c r="O104" s="64">
        <f t="shared" si="5"/>
        <v>266</v>
      </c>
    </row>
    <row r="105" spans="1:15" ht="12.75">
      <c r="A105" s="28">
        <v>101</v>
      </c>
      <c r="B105" s="29">
        <v>571</v>
      </c>
      <c r="C105" s="30" t="s">
        <v>159</v>
      </c>
      <c r="D105" s="31" t="s">
        <v>1092</v>
      </c>
      <c r="E105" s="32">
        <v>31548</v>
      </c>
      <c r="F105" s="33" t="s">
        <v>611</v>
      </c>
      <c r="G105" s="33" t="s">
        <v>612</v>
      </c>
      <c r="H105" s="61" t="s">
        <v>21</v>
      </c>
      <c r="I105" s="35" t="s">
        <v>974</v>
      </c>
      <c r="J105" s="35">
        <v>11.6</v>
      </c>
      <c r="K105" s="36" t="s">
        <v>1206</v>
      </c>
      <c r="L105" s="37">
        <f t="shared" si="4"/>
        <v>29</v>
      </c>
      <c r="M105" s="62">
        <f t="shared" si="7"/>
        <v>132</v>
      </c>
      <c r="N105" s="63"/>
      <c r="O105" s="64">
        <f t="shared" si="5"/>
        <v>264</v>
      </c>
    </row>
    <row r="106" spans="1:15" ht="12.75">
      <c r="A106" s="28">
        <v>102</v>
      </c>
      <c r="B106" s="29">
        <v>205</v>
      </c>
      <c r="C106" s="30" t="s">
        <v>1207</v>
      </c>
      <c r="D106" s="31" t="s">
        <v>346</v>
      </c>
      <c r="E106" s="32">
        <v>22471</v>
      </c>
      <c r="F106" s="33" t="s">
        <v>26</v>
      </c>
      <c r="G106" s="33" t="s">
        <v>768</v>
      </c>
      <c r="H106" s="61" t="s">
        <v>21</v>
      </c>
      <c r="I106" s="35" t="s">
        <v>1008</v>
      </c>
      <c r="J106" s="35">
        <v>11.6</v>
      </c>
      <c r="K106" s="36" t="s">
        <v>1208</v>
      </c>
      <c r="L106" s="37">
        <f t="shared" si="4"/>
        <v>10</v>
      </c>
      <c r="M106" s="62">
        <f t="shared" si="7"/>
        <v>131</v>
      </c>
      <c r="N106" s="63"/>
      <c r="O106" s="64">
        <f t="shared" si="5"/>
        <v>262</v>
      </c>
    </row>
    <row r="107" spans="1:15" ht="12.75">
      <c r="A107" s="28">
        <v>103</v>
      </c>
      <c r="B107" s="29">
        <v>477</v>
      </c>
      <c r="C107" s="30" t="s">
        <v>196</v>
      </c>
      <c r="D107" s="31" t="s">
        <v>1209</v>
      </c>
      <c r="E107" s="32">
        <v>35469</v>
      </c>
      <c r="F107" s="33" t="s">
        <v>37</v>
      </c>
      <c r="G107" s="33" t="s">
        <v>33</v>
      </c>
      <c r="H107" s="61" t="s">
        <v>21</v>
      </c>
      <c r="I107" s="35" t="s">
        <v>988</v>
      </c>
      <c r="J107" s="35">
        <v>11.6</v>
      </c>
      <c r="K107" s="36" t="s">
        <v>1210</v>
      </c>
      <c r="L107" s="37">
        <f t="shared" si="4"/>
        <v>10</v>
      </c>
      <c r="M107" s="62">
        <f t="shared" si="7"/>
        <v>130</v>
      </c>
      <c r="N107" s="63"/>
      <c r="O107" s="64">
        <f t="shared" si="5"/>
        <v>260</v>
      </c>
    </row>
    <row r="108" spans="1:15" ht="12.75">
      <c r="A108" s="28">
        <v>104</v>
      </c>
      <c r="B108" s="29">
        <v>26</v>
      </c>
      <c r="C108" s="30" t="s">
        <v>1211</v>
      </c>
      <c r="D108" s="31" t="s">
        <v>1212</v>
      </c>
      <c r="E108" s="32">
        <v>23557</v>
      </c>
      <c r="F108" s="33" t="s">
        <v>46</v>
      </c>
      <c r="G108" s="33" t="s">
        <v>47</v>
      </c>
      <c r="H108" s="61" t="s">
        <v>21</v>
      </c>
      <c r="I108" s="35" t="s">
        <v>992</v>
      </c>
      <c r="J108" s="35">
        <v>11.6</v>
      </c>
      <c r="K108" s="36" t="s">
        <v>1213</v>
      </c>
      <c r="L108" s="37">
        <f t="shared" si="4"/>
        <v>17</v>
      </c>
      <c r="M108" s="62">
        <f t="shared" si="7"/>
        <v>129</v>
      </c>
      <c r="N108" s="63"/>
      <c r="O108" s="64">
        <f t="shared" si="5"/>
        <v>258</v>
      </c>
    </row>
    <row r="109" spans="1:15" ht="12.75">
      <c r="A109" s="28">
        <v>105</v>
      </c>
      <c r="B109" s="29">
        <v>704</v>
      </c>
      <c r="C109" s="30" t="s">
        <v>137</v>
      </c>
      <c r="D109" s="31" t="s">
        <v>138</v>
      </c>
      <c r="E109" s="32">
        <v>33498</v>
      </c>
      <c r="F109" s="33" t="s">
        <v>139</v>
      </c>
      <c r="G109" s="33" t="s">
        <v>140</v>
      </c>
      <c r="H109" s="61" t="s">
        <v>21</v>
      </c>
      <c r="I109" s="35" t="s">
        <v>974</v>
      </c>
      <c r="J109" s="35">
        <v>11.6</v>
      </c>
      <c r="K109" s="36" t="s">
        <v>1214</v>
      </c>
      <c r="L109" s="37">
        <f t="shared" si="4"/>
        <v>30</v>
      </c>
      <c r="M109" s="62">
        <f t="shared" si="7"/>
        <v>128</v>
      </c>
      <c r="N109" s="63"/>
      <c r="O109" s="64">
        <f t="shared" si="5"/>
        <v>256</v>
      </c>
    </row>
    <row r="110" spans="1:15" ht="12.75">
      <c r="A110" s="28">
        <v>106</v>
      </c>
      <c r="B110" s="29">
        <v>137</v>
      </c>
      <c r="C110" s="30" t="s">
        <v>1215</v>
      </c>
      <c r="D110" s="31" t="s">
        <v>1216</v>
      </c>
      <c r="E110" s="32">
        <v>18640</v>
      </c>
      <c r="F110" s="33" t="s">
        <v>727</v>
      </c>
      <c r="G110" s="33" t="s">
        <v>728</v>
      </c>
      <c r="H110" s="61" t="s">
        <v>21</v>
      </c>
      <c r="I110" s="35" t="s">
        <v>1217</v>
      </c>
      <c r="J110" s="35">
        <v>11.6</v>
      </c>
      <c r="K110" s="36" t="s">
        <v>1218</v>
      </c>
      <c r="L110" s="37">
        <f t="shared" si="4"/>
        <v>1</v>
      </c>
      <c r="M110" s="62">
        <f t="shared" si="7"/>
        <v>127</v>
      </c>
      <c r="N110" s="63"/>
      <c r="O110" s="64">
        <f t="shared" si="5"/>
        <v>254</v>
      </c>
    </row>
    <row r="111" spans="1:15" ht="12.75">
      <c r="A111" s="28">
        <v>107</v>
      </c>
      <c r="B111" s="29">
        <v>183</v>
      </c>
      <c r="C111" s="30" t="s">
        <v>24</v>
      </c>
      <c r="D111" s="31" t="s">
        <v>1219</v>
      </c>
      <c r="E111" s="32">
        <v>34756</v>
      </c>
      <c r="F111" s="33" t="s">
        <v>611</v>
      </c>
      <c r="G111" s="33" t="s">
        <v>612</v>
      </c>
      <c r="H111" s="61" t="s">
        <v>21</v>
      </c>
      <c r="I111" s="35" t="s">
        <v>988</v>
      </c>
      <c r="J111" s="35">
        <v>11.6</v>
      </c>
      <c r="K111" s="36" t="s">
        <v>1220</v>
      </c>
      <c r="L111" s="37">
        <f t="shared" si="4"/>
        <v>11</v>
      </c>
      <c r="M111" s="62">
        <f t="shared" si="7"/>
        <v>126</v>
      </c>
      <c r="N111" s="63"/>
      <c r="O111" s="64">
        <f t="shared" si="5"/>
        <v>252</v>
      </c>
    </row>
    <row r="112" spans="1:15" ht="12.75">
      <c r="A112" s="28">
        <v>108</v>
      </c>
      <c r="B112" s="29">
        <v>344</v>
      </c>
      <c r="C112" s="30" t="s">
        <v>137</v>
      </c>
      <c r="D112" s="31" t="s">
        <v>580</v>
      </c>
      <c r="E112" s="32">
        <v>35796</v>
      </c>
      <c r="F112" s="33" t="s">
        <v>26</v>
      </c>
      <c r="G112" s="33" t="s">
        <v>170</v>
      </c>
      <c r="H112" s="61" t="s">
        <v>21</v>
      </c>
      <c r="I112" s="35" t="s">
        <v>988</v>
      </c>
      <c r="J112" s="35">
        <v>11.6</v>
      </c>
      <c r="K112" s="36" t="s">
        <v>1221</v>
      </c>
      <c r="L112" s="37">
        <f t="shared" si="4"/>
        <v>12</v>
      </c>
      <c r="M112" s="62">
        <f t="shared" si="7"/>
        <v>125</v>
      </c>
      <c r="N112" s="63"/>
      <c r="O112" s="64">
        <f t="shared" si="5"/>
        <v>250</v>
      </c>
    </row>
    <row r="113" spans="1:15" ht="12.75">
      <c r="A113" s="28">
        <v>109</v>
      </c>
      <c r="B113" s="29">
        <v>403</v>
      </c>
      <c r="C113" s="30" t="s">
        <v>635</v>
      </c>
      <c r="D113" s="31" t="s">
        <v>1222</v>
      </c>
      <c r="E113" s="32">
        <v>30709</v>
      </c>
      <c r="F113" s="33" t="s">
        <v>1223</v>
      </c>
      <c r="G113" s="33" t="s">
        <v>27</v>
      </c>
      <c r="H113" s="61" t="s">
        <v>21</v>
      </c>
      <c r="I113" s="35" t="s">
        <v>974</v>
      </c>
      <c r="J113" s="35">
        <v>11.6</v>
      </c>
      <c r="K113" s="36" t="s">
        <v>1224</v>
      </c>
      <c r="L113" s="37">
        <f t="shared" si="4"/>
        <v>31</v>
      </c>
      <c r="M113" s="62">
        <f t="shared" si="7"/>
        <v>124</v>
      </c>
      <c r="N113" s="63"/>
      <c r="O113" s="64">
        <f t="shared" si="5"/>
        <v>248</v>
      </c>
    </row>
    <row r="114" spans="1:15" ht="12.75">
      <c r="A114" s="28">
        <v>110</v>
      </c>
      <c r="B114" s="29">
        <v>341</v>
      </c>
      <c r="C114" s="30" t="s">
        <v>880</v>
      </c>
      <c r="D114" s="31" t="s">
        <v>973</v>
      </c>
      <c r="E114" s="32">
        <v>29424</v>
      </c>
      <c r="F114" s="33" t="s">
        <v>26</v>
      </c>
      <c r="G114" s="33" t="s">
        <v>1225</v>
      </c>
      <c r="H114" s="61" t="s">
        <v>21</v>
      </c>
      <c r="I114" s="35" t="s">
        <v>971</v>
      </c>
      <c r="J114" s="35">
        <v>11.6</v>
      </c>
      <c r="K114" s="36" t="s">
        <v>1226</v>
      </c>
      <c r="L114" s="37">
        <f t="shared" si="4"/>
        <v>35</v>
      </c>
      <c r="M114" s="62">
        <f t="shared" si="7"/>
        <v>123</v>
      </c>
      <c r="N114" s="63"/>
      <c r="O114" s="64">
        <f t="shared" si="5"/>
        <v>246</v>
      </c>
    </row>
    <row r="115" spans="1:15" ht="12.75">
      <c r="A115" s="28">
        <v>111</v>
      </c>
      <c r="B115" s="29">
        <v>619</v>
      </c>
      <c r="C115" s="30" t="s">
        <v>92</v>
      </c>
      <c r="D115" s="31" t="s">
        <v>1227</v>
      </c>
      <c r="E115" s="32">
        <v>27195</v>
      </c>
      <c r="F115" s="33" t="s">
        <v>1228</v>
      </c>
      <c r="G115" s="33" t="s">
        <v>1229</v>
      </c>
      <c r="H115" s="61" t="s">
        <v>21</v>
      </c>
      <c r="I115" s="35" t="s">
        <v>971</v>
      </c>
      <c r="J115" s="35">
        <v>11.6</v>
      </c>
      <c r="K115" s="36" t="s">
        <v>1230</v>
      </c>
      <c r="L115" s="37">
        <f t="shared" si="4"/>
        <v>36</v>
      </c>
      <c r="M115" s="62">
        <f t="shared" si="7"/>
        <v>122</v>
      </c>
      <c r="N115" s="63"/>
      <c r="O115" s="64">
        <f t="shared" si="5"/>
        <v>244</v>
      </c>
    </row>
    <row r="116" spans="1:15" ht="12.75">
      <c r="A116" s="28">
        <v>112</v>
      </c>
      <c r="B116" s="29">
        <v>128</v>
      </c>
      <c r="C116" s="30" t="s">
        <v>667</v>
      </c>
      <c r="D116" s="31" t="s">
        <v>1231</v>
      </c>
      <c r="E116" s="32">
        <v>30669</v>
      </c>
      <c r="F116" s="33" t="s">
        <v>26</v>
      </c>
      <c r="G116" s="33" t="s">
        <v>466</v>
      </c>
      <c r="H116" s="61" t="s">
        <v>21</v>
      </c>
      <c r="I116" s="35" t="s">
        <v>971</v>
      </c>
      <c r="J116" s="35">
        <v>11.6</v>
      </c>
      <c r="K116" s="36" t="s">
        <v>1232</v>
      </c>
      <c r="L116" s="37">
        <f t="shared" si="4"/>
        <v>37</v>
      </c>
      <c r="M116" s="62">
        <f t="shared" si="7"/>
        <v>121</v>
      </c>
      <c r="N116" s="63"/>
      <c r="O116" s="64">
        <f t="shared" si="5"/>
        <v>242</v>
      </c>
    </row>
    <row r="117" spans="1:15" ht="12.75">
      <c r="A117" s="28">
        <v>113</v>
      </c>
      <c r="B117" s="29">
        <v>97</v>
      </c>
      <c r="C117" s="30" t="s">
        <v>792</v>
      </c>
      <c r="D117" s="31" t="s">
        <v>662</v>
      </c>
      <c r="E117" s="32">
        <v>23298</v>
      </c>
      <c r="F117" s="33" t="s">
        <v>208</v>
      </c>
      <c r="G117" s="33" t="s">
        <v>27</v>
      </c>
      <c r="H117" s="61" t="s">
        <v>21</v>
      </c>
      <c r="I117" s="35" t="s">
        <v>1008</v>
      </c>
      <c r="J117" s="35">
        <v>11.6</v>
      </c>
      <c r="K117" s="36" t="s">
        <v>1233</v>
      </c>
      <c r="L117" s="37">
        <f t="shared" si="4"/>
        <v>11</v>
      </c>
      <c r="M117" s="62">
        <f t="shared" si="7"/>
        <v>120</v>
      </c>
      <c r="N117" s="63"/>
      <c r="O117" s="64">
        <f t="shared" si="5"/>
        <v>240</v>
      </c>
    </row>
    <row r="118" spans="1:15" ht="12.75">
      <c r="A118" s="28">
        <v>114</v>
      </c>
      <c r="B118" s="29">
        <v>672</v>
      </c>
      <c r="C118" s="30" t="s">
        <v>755</v>
      </c>
      <c r="D118" s="31" t="s">
        <v>1234</v>
      </c>
      <c r="E118" s="32">
        <v>21038</v>
      </c>
      <c r="F118" s="33" t="s">
        <v>100</v>
      </c>
      <c r="G118" s="33" t="s">
        <v>101</v>
      </c>
      <c r="H118" s="61" t="s">
        <v>21</v>
      </c>
      <c r="I118" s="35" t="s">
        <v>1008</v>
      </c>
      <c r="J118" s="35">
        <v>11.6</v>
      </c>
      <c r="K118" s="36" t="s">
        <v>1235</v>
      </c>
      <c r="L118" s="37">
        <f t="shared" si="4"/>
        <v>12</v>
      </c>
      <c r="M118" s="62">
        <f t="shared" si="7"/>
        <v>119</v>
      </c>
      <c r="N118" s="63"/>
      <c r="O118" s="64">
        <f t="shared" si="5"/>
        <v>238</v>
      </c>
    </row>
    <row r="119" spans="1:15" ht="12.75">
      <c r="A119" s="28">
        <v>115</v>
      </c>
      <c r="B119" s="29">
        <v>562</v>
      </c>
      <c r="C119" s="30" t="s">
        <v>116</v>
      </c>
      <c r="D119" s="31" t="s">
        <v>117</v>
      </c>
      <c r="E119" s="32">
        <v>26295</v>
      </c>
      <c r="F119" s="33" t="s">
        <v>37</v>
      </c>
      <c r="G119" s="33" t="s">
        <v>33</v>
      </c>
      <c r="H119" s="61" t="s">
        <v>21</v>
      </c>
      <c r="I119" s="35" t="s">
        <v>992</v>
      </c>
      <c r="J119" s="35">
        <v>11.6</v>
      </c>
      <c r="K119" s="36" t="s">
        <v>1236</v>
      </c>
      <c r="L119" s="37">
        <f t="shared" si="4"/>
        <v>18</v>
      </c>
      <c r="M119" s="62">
        <f t="shared" si="7"/>
        <v>118</v>
      </c>
      <c r="N119" s="63"/>
      <c r="O119" s="64">
        <f t="shared" si="5"/>
        <v>236</v>
      </c>
    </row>
    <row r="120" spans="1:15" ht="12.75">
      <c r="A120" s="28">
        <v>116</v>
      </c>
      <c r="B120" s="46">
        <v>603</v>
      </c>
      <c r="C120" s="47" t="s">
        <v>446</v>
      </c>
      <c r="D120" s="48" t="s">
        <v>1237</v>
      </c>
      <c r="E120" s="49">
        <v>32605</v>
      </c>
      <c r="F120" s="50" t="s">
        <v>611</v>
      </c>
      <c r="G120" s="50" t="s">
        <v>612</v>
      </c>
      <c r="H120" s="65" t="s">
        <v>81</v>
      </c>
      <c r="I120" s="46" t="s">
        <v>1024</v>
      </c>
      <c r="J120" s="46">
        <v>11.6</v>
      </c>
      <c r="K120" s="52" t="s">
        <v>1238</v>
      </c>
      <c r="L120" s="37">
        <f t="shared" si="4"/>
        <v>4</v>
      </c>
      <c r="M120" s="62">
        <f t="shared" si="7"/>
        <v>117</v>
      </c>
      <c r="N120" s="63"/>
      <c r="O120" s="64">
        <f t="shared" si="5"/>
        <v>234</v>
      </c>
    </row>
    <row r="121" spans="1:15" ht="12.75">
      <c r="A121" s="28">
        <v>117</v>
      </c>
      <c r="B121" s="29">
        <v>631</v>
      </c>
      <c r="C121" s="30" t="s">
        <v>1239</v>
      </c>
      <c r="D121" s="31" t="s">
        <v>1240</v>
      </c>
      <c r="E121" s="32">
        <v>21551</v>
      </c>
      <c r="F121" s="33" t="s">
        <v>100</v>
      </c>
      <c r="G121" s="33" t="s">
        <v>101</v>
      </c>
      <c r="H121" s="61" t="s">
        <v>21</v>
      </c>
      <c r="I121" s="35" t="s">
        <v>1008</v>
      </c>
      <c r="J121" s="35">
        <v>11.6</v>
      </c>
      <c r="K121" s="36" t="s">
        <v>1241</v>
      </c>
      <c r="L121" s="37">
        <f t="shared" si="4"/>
        <v>13</v>
      </c>
      <c r="M121" s="62">
        <f t="shared" si="7"/>
        <v>116</v>
      </c>
      <c r="N121" s="63"/>
      <c r="O121" s="64">
        <f t="shared" si="5"/>
        <v>232</v>
      </c>
    </row>
    <row r="122" spans="1:15" ht="12.75">
      <c r="A122" s="28">
        <v>118</v>
      </c>
      <c r="B122" s="29">
        <v>616</v>
      </c>
      <c r="C122" s="30" t="s">
        <v>67</v>
      </c>
      <c r="D122" s="31" t="s">
        <v>1242</v>
      </c>
      <c r="E122" s="32">
        <v>30996</v>
      </c>
      <c r="F122" s="33" t="s">
        <v>100</v>
      </c>
      <c r="G122" s="33" t="s">
        <v>1243</v>
      </c>
      <c r="H122" s="61" t="s">
        <v>21</v>
      </c>
      <c r="I122" s="35" t="s">
        <v>974</v>
      </c>
      <c r="J122" s="35">
        <v>11.6</v>
      </c>
      <c r="K122" s="36" t="s">
        <v>1244</v>
      </c>
      <c r="L122" s="37">
        <f t="shared" si="4"/>
        <v>32</v>
      </c>
      <c r="M122" s="62">
        <f t="shared" si="7"/>
        <v>115</v>
      </c>
      <c r="N122" s="63"/>
      <c r="O122" s="64">
        <f t="shared" si="5"/>
        <v>230</v>
      </c>
    </row>
    <row r="123" spans="1:15" ht="12.75">
      <c r="A123" s="28">
        <v>119</v>
      </c>
      <c r="B123" s="29">
        <v>160</v>
      </c>
      <c r="C123" s="30" t="s">
        <v>562</v>
      </c>
      <c r="D123" s="31" t="s">
        <v>1132</v>
      </c>
      <c r="E123" s="32">
        <v>25470</v>
      </c>
      <c r="F123" s="33" t="s">
        <v>37</v>
      </c>
      <c r="G123" s="33" t="s">
        <v>33</v>
      </c>
      <c r="H123" s="61" t="s">
        <v>21</v>
      </c>
      <c r="I123" s="35" t="s">
        <v>992</v>
      </c>
      <c r="J123" s="35">
        <v>11.6</v>
      </c>
      <c r="K123" s="36" t="s">
        <v>1245</v>
      </c>
      <c r="L123" s="37">
        <f t="shared" si="4"/>
        <v>19</v>
      </c>
      <c r="M123" s="62">
        <f t="shared" si="7"/>
        <v>114</v>
      </c>
      <c r="N123" s="63"/>
      <c r="O123" s="64">
        <f t="shared" si="5"/>
        <v>228</v>
      </c>
    </row>
    <row r="124" spans="1:15" ht="12.75">
      <c r="A124" s="28">
        <v>120</v>
      </c>
      <c r="B124" s="29">
        <v>324</v>
      </c>
      <c r="C124" s="30" t="s">
        <v>225</v>
      </c>
      <c r="D124" s="31" t="s">
        <v>226</v>
      </c>
      <c r="E124" s="32">
        <v>34989</v>
      </c>
      <c r="F124" s="33" t="s">
        <v>32</v>
      </c>
      <c r="G124" s="33" t="s">
        <v>33</v>
      </c>
      <c r="H124" s="61" t="s">
        <v>21</v>
      </c>
      <c r="I124" s="35" t="s">
        <v>988</v>
      </c>
      <c r="J124" s="35">
        <v>11.6</v>
      </c>
      <c r="K124" s="36" t="s">
        <v>1246</v>
      </c>
      <c r="L124" s="37">
        <f t="shared" si="4"/>
        <v>13</v>
      </c>
      <c r="M124" s="62">
        <f t="shared" si="7"/>
        <v>113</v>
      </c>
      <c r="N124" s="63"/>
      <c r="O124" s="64">
        <f t="shared" si="5"/>
        <v>226</v>
      </c>
    </row>
    <row r="125" spans="1:15" ht="12.75">
      <c r="A125" s="28">
        <v>121</v>
      </c>
      <c r="B125" s="46">
        <v>638</v>
      </c>
      <c r="C125" s="47" t="s">
        <v>694</v>
      </c>
      <c r="D125" s="48" t="s">
        <v>1247</v>
      </c>
      <c r="E125" s="49">
        <v>32435</v>
      </c>
      <c r="F125" s="50" t="s">
        <v>1070</v>
      </c>
      <c r="G125" s="50" t="s">
        <v>27</v>
      </c>
      <c r="H125" s="65" t="s">
        <v>81</v>
      </c>
      <c r="I125" s="46" t="s">
        <v>1024</v>
      </c>
      <c r="J125" s="46">
        <v>11.6</v>
      </c>
      <c r="K125" s="52" t="s">
        <v>1248</v>
      </c>
      <c r="L125" s="37">
        <f t="shared" si="4"/>
        <v>5</v>
      </c>
      <c r="M125" s="62">
        <f t="shared" si="7"/>
        <v>112</v>
      </c>
      <c r="N125" s="63"/>
      <c r="O125" s="64">
        <f t="shared" si="5"/>
        <v>224</v>
      </c>
    </row>
    <row r="126" spans="1:15" ht="12.75">
      <c r="A126" s="28">
        <v>122</v>
      </c>
      <c r="B126" s="29">
        <v>392</v>
      </c>
      <c r="C126" s="30" t="s">
        <v>92</v>
      </c>
      <c r="D126" s="31" t="s">
        <v>1249</v>
      </c>
      <c r="E126" s="32">
        <v>29888</v>
      </c>
      <c r="F126" s="33" t="s">
        <v>26</v>
      </c>
      <c r="G126" s="33" t="s">
        <v>27</v>
      </c>
      <c r="H126" s="61" t="s">
        <v>21</v>
      </c>
      <c r="I126" s="35" t="s">
        <v>971</v>
      </c>
      <c r="J126" s="35">
        <v>11.6</v>
      </c>
      <c r="K126" s="36" t="s">
        <v>1250</v>
      </c>
      <c r="L126" s="37">
        <f t="shared" si="4"/>
        <v>38</v>
      </c>
      <c r="M126" s="62">
        <f t="shared" si="7"/>
        <v>111</v>
      </c>
      <c r="N126" s="63"/>
      <c r="O126" s="64">
        <f t="shared" si="5"/>
        <v>222</v>
      </c>
    </row>
    <row r="127" spans="1:15" ht="12.75">
      <c r="A127" s="28">
        <v>123</v>
      </c>
      <c r="B127" s="46">
        <v>122</v>
      </c>
      <c r="C127" s="47" t="s">
        <v>190</v>
      </c>
      <c r="D127" s="48" t="s">
        <v>264</v>
      </c>
      <c r="E127" s="49">
        <v>22508</v>
      </c>
      <c r="F127" s="50" t="s">
        <v>37</v>
      </c>
      <c r="G127" s="50" t="s">
        <v>33</v>
      </c>
      <c r="H127" s="65" t="s">
        <v>81</v>
      </c>
      <c r="I127" s="46" t="s">
        <v>1251</v>
      </c>
      <c r="J127" s="46">
        <v>11.6</v>
      </c>
      <c r="K127" s="52" t="s">
        <v>1252</v>
      </c>
      <c r="L127" s="37">
        <f t="shared" si="4"/>
        <v>1</v>
      </c>
      <c r="M127" s="62">
        <f t="shared" si="7"/>
        <v>110</v>
      </c>
      <c r="N127" s="63">
        <v>1</v>
      </c>
      <c r="O127" s="64">
        <f t="shared" si="5"/>
        <v>220</v>
      </c>
    </row>
    <row r="128" spans="1:15" ht="12.75">
      <c r="A128" s="28">
        <v>124</v>
      </c>
      <c r="B128" s="29">
        <v>31</v>
      </c>
      <c r="C128" s="30" t="s">
        <v>1253</v>
      </c>
      <c r="D128" s="31" t="s">
        <v>1254</v>
      </c>
      <c r="E128" s="32">
        <v>18775</v>
      </c>
      <c r="F128" s="33" t="s">
        <v>26</v>
      </c>
      <c r="G128" s="33" t="s">
        <v>20</v>
      </c>
      <c r="H128" s="61" t="s">
        <v>21</v>
      </c>
      <c r="I128" s="35" t="s">
        <v>1217</v>
      </c>
      <c r="J128" s="35">
        <v>11.6</v>
      </c>
      <c r="K128" s="36" t="s">
        <v>1255</v>
      </c>
      <c r="L128" s="37">
        <f t="shared" si="4"/>
        <v>2</v>
      </c>
      <c r="M128" s="62">
        <f t="shared" si="7"/>
        <v>109</v>
      </c>
      <c r="N128" s="63"/>
      <c r="O128" s="64">
        <f t="shared" si="5"/>
        <v>218</v>
      </c>
    </row>
    <row r="129" spans="1:15" ht="12.75">
      <c r="A129" s="28">
        <v>125</v>
      </c>
      <c r="B129" s="29">
        <v>357</v>
      </c>
      <c r="C129" s="30" t="s">
        <v>184</v>
      </c>
      <c r="D129" s="31" t="s">
        <v>1256</v>
      </c>
      <c r="E129" s="32">
        <v>27415</v>
      </c>
      <c r="F129" s="33" t="s">
        <v>26</v>
      </c>
      <c r="G129" s="33" t="s">
        <v>887</v>
      </c>
      <c r="H129" s="61" t="s">
        <v>21</v>
      </c>
      <c r="I129" s="35" t="s">
        <v>971</v>
      </c>
      <c r="J129" s="35">
        <v>11.6</v>
      </c>
      <c r="K129" s="36" t="s">
        <v>1257</v>
      </c>
      <c r="L129" s="37">
        <f t="shared" si="4"/>
        <v>39</v>
      </c>
      <c r="M129" s="62">
        <f t="shared" si="7"/>
        <v>108</v>
      </c>
      <c r="N129" s="63"/>
      <c r="O129" s="64">
        <f t="shared" si="5"/>
        <v>216</v>
      </c>
    </row>
    <row r="130" spans="1:15" ht="12.75">
      <c r="A130" s="28">
        <v>126</v>
      </c>
      <c r="B130" s="46">
        <v>527</v>
      </c>
      <c r="C130" s="47" t="s">
        <v>190</v>
      </c>
      <c r="D130" s="48" t="s">
        <v>1258</v>
      </c>
      <c r="E130" s="49">
        <v>34286</v>
      </c>
      <c r="F130" s="50" t="s">
        <v>26</v>
      </c>
      <c r="G130" s="50" t="s">
        <v>1259</v>
      </c>
      <c r="H130" s="65" t="s">
        <v>81</v>
      </c>
      <c r="I130" s="46" t="s">
        <v>1024</v>
      </c>
      <c r="J130" s="46">
        <v>11.6</v>
      </c>
      <c r="K130" s="52" t="s">
        <v>1260</v>
      </c>
      <c r="L130" s="37">
        <f t="shared" si="4"/>
        <v>6</v>
      </c>
      <c r="M130" s="62">
        <f t="shared" si="7"/>
        <v>107</v>
      </c>
      <c r="N130" s="63"/>
      <c r="O130" s="64">
        <f t="shared" si="5"/>
        <v>214</v>
      </c>
    </row>
    <row r="131" spans="1:15" ht="12.75">
      <c r="A131" s="28">
        <v>127</v>
      </c>
      <c r="B131" s="29">
        <v>225</v>
      </c>
      <c r="C131" s="30" t="s">
        <v>1159</v>
      </c>
      <c r="D131" s="31" t="s">
        <v>1261</v>
      </c>
      <c r="E131" s="32">
        <v>24734</v>
      </c>
      <c r="F131" s="33" t="s">
        <v>1098</v>
      </c>
      <c r="G131" s="33" t="s">
        <v>27</v>
      </c>
      <c r="H131" s="61" t="s">
        <v>21</v>
      </c>
      <c r="I131" s="35" t="s">
        <v>992</v>
      </c>
      <c r="J131" s="35">
        <v>11.6</v>
      </c>
      <c r="K131" s="36" t="s">
        <v>1262</v>
      </c>
      <c r="L131" s="37">
        <f t="shared" si="4"/>
        <v>20</v>
      </c>
      <c r="M131" s="62">
        <f t="shared" si="7"/>
        <v>106</v>
      </c>
      <c r="N131" s="63"/>
      <c r="O131" s="64">
        <f t="shared" si="5"/>
        <v>212</v>
      </c>
    </row>
    <row r="132" spans="1:15" ht="12.75">
      <c r="A132" s="28">
        <v>128</v>
      </c>
      <c r="B132" s="46">
        <v>410</v>
      </c>
      <c r="C132" s="47" t="s">
        <v>354</v>
      </c>
      <c r="D132" s="48" t="s">
        <v>355</v>
      </c>
      <c r="E132" s="49">
        <v>34425</v>
      </c>
      <c r="F132" s="50" t="s">
        <v>46</v>
      </c>
      <c r="G132" s="50" t="s">
        <v>47</v>
      </c>
      <c r="H132" s="65" t="s">
        <v>81</v>
      </c>
      <c r="I132" s="46" t="s">
        <v>1024</v>
      </c>
      <c r="J132" s="46">
        <v>11.6</v>
      </c>
      <c r="K132" s="52" t="s">
        <v>1263</v>
      </c>
      <c r="L132" s="37">
        <f t="shared" si="4"/>
        <v>7</v>
      </c>
      <c r="M132" s="62">
        <f t="shared" si="7"/>
        <v>105</v>
      </c>
      <c r="N132" s="63"/>
      <c r="O132" s="64">
        <f t="shared" si="5"/>
        <v>210</v>
      </c>
    </row>
    <row r="133" spans="1:15" ht="12.75">
      <c r="A133" s="28">
        <v>129</v>
      </c>
      <c r="B133" s="29">
        <v>441</v>
      </c>
      <c r="C133" s="30" t="s">
        <v>414</v>
      </c>
      <c r="D133" s="31" t="s">
        <v>1013</v>
      </c>
      <c r="E133" s="32">
        <v>23789</v>
      </c>
      <c r="F133" s="33" t="s">
        <v>26</v>
      </c>
      <c r="G133" s="33" t="s">
        <v>899</v>
      </c>
      <c r="H133" s="61" t="s">
        <v>21</v>
      </c>
      <c r="I133" s="35" t="s">
        <v>992</v>
      </c>
      <c r="J133" s="35">
        <v>11.6</v>
      </c>
      <c r="K133" s="36" t="s">
        <v>1264</v>
      </c>
      <c r="L133" s="37">
        <f aca="true" t="shared" si="8" ref="L133:L196">SUMPRODUCT(--(I133=$I$5:$I$236),--(K133&gt;$K$5:$K$236))+1</f>
        <v>21</v>
      </c>
      <c r="M133" s="62">
        <f t="shared" si="7"/>
        <v>104</v>
      </c>
      <c r="N133" s="63"/>
      <c r="O133" s="64">
        <f aca="true" t="shared" si="9" ref="O133:O196">IF((N133&gt;1),M133*2*$P$4,M133*$P$4)</f>
        <v>208</v>
      </c>
    </row>
    <row r="134" spans="1:15" ht="12.75">
      <c r="A134" s="28">
        <v>130</v>
      </c>
      <c r="B134" s="46">
        <v>164</v>
      </c>
      <c r="C134" s="47" t="s">
        <v>394</v>
      </c>
      <c r="D134" s="48" t="s">
        <v>395</v>
      </c>
      <c r="E134" s="49">
        <v>28142</v>
      </c>
      <c r="F134" s="50" t="s">
        <v>37</v>
      </c>
      <c r="G134" s="50" t="s">
        <v>33</v>
      </c>
      <c r="H134" s="65" t="s">
        <v>81</v>
      </c>
      <c r="I134" s="46" t="s">
        <v>1265</v>
      </c>
      <c r="J134" s="46">
        <v>11.6</v>
      </c>
      <c r="K134" s="52" t="s">
        <v>1266</v>
      </c>
      <c r="L134" s="37">
        <f t="shared" si="8"/>
        <v>1</v>
      </c>
      <c r="M134" s="62">
        <f aca="true" t="shared" si="10" ref="M134:M165">M133-1</f>
        <v>103</v>
      </c>
      <c r="N134" s="63"/>
      <c r="O134" s="64">
        <f t="shared" si="9"/>
        <v>206</v>
      </c>
    </row>
    <row r="135" spans="1:15" ht="12.75">
      <c r="A135" s="28">
        <v>131</v>
      </c>
      <c r="B135" s="29">
        <v>242</v>
      </c>
      <c r="C135" s="30" t="s">
        <v>137</v>
      </c>
      <c r="D135" s="31" t="s">
        <v>1267</v>
      </c>
      <c r="E135" s="32">
        <v>20525</v>
      </c>
      <c r="F135" s="33" t="s">
        <v>1154</v>
      </c>
      <c r="G135" s="33" t="s">
        <v>1268</v>
      </c>
      <c r="H135" s="61" t="s">
        <v>21</v>
      </c>
      <c r="I135" s="35" t="s">
        <v>1008</v>
      </c>
      <c r="J135" s="35">
        <v>11.6</v>
      </c>
      <c r="K135" s="36" t="s">
        <v>1269</v>
      </c>
      <c r="L135" s="37">
        <f t="shared" si="8"/>
        <v>14</v>
      </c>
      <c r="M135" s="62">
        <f t="shared" si="10"/>
        <v>102</v>
      </c>
      <c r="N135" s="63"/>
      <c r="O135" s="64">
        <f t="shared" si="9"/>
        <v>204</v>
      </c>
    </row>
    <row r="136" spans="1:15" ht="12.75">
      <c r="A136" s="28">
        <v>132</v>
      </c>
      <c r="B136" s="29">
        <v>481</v>
      </c>
      <c r="C136" s="30" t="s">
        <v>1270</v>
      </c>
      <c r="D136" s="31" t="s">
        <v>1037</v>
      </c>
      <c r="E136" s="32">
        <v>30034</v>
      </c>
      <c r="F136" s="33" t="s">
        <v>26</v>
      </c>
      <c r="G136" s="33" t="s">
        <v>1271</v>
      </c>
      <c r="H136" s="61" t="s">
        <v>21</v>
      </c>
      <c r="I136" s="35" t="s">
        <v>971</v>
      </c>
      <c r="J136" s="35">
        <v>11.6</v>
      </c>
      <c r="K136" s="36" t="s">
        <v>1272</v>
      </c>
      <c r="L136" s="37">
        <f t="shared" si="8"/>
        <v>40</v>
      </c>
      <c r="M136" s="62">
        <f t="shared" si="10"/>
        <v>101</v>
      </c>
      <c r="N136" s="63"/>
      <c r="O136" s="64">
        <f t="shared" si="9"/>
        <v>202</v>
      </c>
    </row>
    <row r="137" spans="1:15" ht="12.75">
      <c r="A137" s="28">
        <v>133</v>
      </c>
      <c r="B137" s="29">
        <v>229</v>
      </c>
      <c r="C137" s="30" t="s">
        <v>30</v>
      </c>
      <c r="D137" s="31" t="s">
        <v>1273</v>
      </c>
      <c r="E137" s="32">
        <v>35707</v>
      </c>
      <c r="F137" s="33" t="s">
        <v>26</v>
      </c>
      <c r="G137" s="33" t="s">
        <v>1274</v>
      </c>
      <c r="H137" s="61" t="s">
        <v>21</v>
      </c>
      <c r="I137" s="35" t="s">
        <v>988</v>
      </c>
      <c r="J137" s="35">
        <v>11.6</v>
      </c>
      <c r="K137" s="36" t="s">
        <v>1275</v>
      </c>
      <c r="L137" s="37">
        <f t="shared" si="8"/>
        <v>14</v>
      </c>
      <c r="M137" s="62">
        <f t="shared" si="10"/>
        <v>100</v>
      </c>
      <c r="N137" s="63"/>
      <c r="O137" s="64">
        <f t="shared" si="9"/>
        <v>200</v>
      </c>
    </row>
    <row r="138" spans="1:15" ht="12.75">
      <c r="A138" s="28">
        <v>134</v>
      </c>
      <c r="B138" s="29">
        <v>630</v>
      </c>
      <c r="C138" s="30" t="s">
        <v>1276</v>
      </c>
      <c r="D138" s="31" t="s">
        <v>1277</v>
      </c>
      <c r="E138" s="32">
        <v>25383</v>
      </c>
      <c r="F138" s="33" t="s">
        <v>1278</v>
      </c>
      <c r="G138" s="33" t="s">
        <v>27</v>
      </c>
      <c r="H138" s="61" t="s">
        <v>21</v>
      </c>
      <c r="I138" s="35" t="s">
        <v>992</v>
      </c>
      <c r="J138" s="35">
        <v>11.6</v>
      </c>
      <c r="K138" s="36" t="s">
        <v>1279</v>
      </c>
      <c r="L138" s="37">
        <f t="shared" si="8"/>
        <v>22</v>
      </c>
      <c r="M138" s="62">
        <f t="shared" si="10"/>
        <v>99</v>
      </c>
      <c r="N138" s="63"/>
      <c r="O138" s="64">
        <f t="shared" si="9"/>
        <v>198</v>
      </c>
    </row>
    <row r="139" spans="1:15" ht="12.75">
      <c r="A139" s="28">
        <v>135</v>
      </c>
      <c r="B139" s="29">
        <v>590</v>
      </c>
      <c r="C139" s="30" t="s">
        <v>593</v>
      </c>
      <c r="D139" s="31" t="s">
        <v>1280</v>
      </c>
      <c r="E139" s="32">
        <v>29075</v>
      </c>
      <c r="F139" s="33" t="s">
        <v>26</v>
      </c>
      <c r="G139" s="33" t="s">
        <v>1281</v>
      </c>
      <c r="H139" s="61" t="s">
        <v>21</v>
      </c>
      <c r="I139" s="35" t="s">
        <v>971</v>
      </c>
      <c r="J139" s="35">
        <v>11.6</v>
      </c>
      <c r="K139" s="36" t="s">
        <v>1282</v>
      </c>
      <c r="L139" s="37">
        <f t="shared" si="8"/>
        <v>41</v>
      </c>
      <c r="M139" s="62">
        <f t="shared" si="10"/>
        <v>98</v>
      </c>
      <c r="N139" s="63"/>
      <c r="O139" s="64">
        <f t="shared" si="9"/>
        <v>196</v>
      </c>
    </row>
    <row r="140" spans="1:15" ht="12.75">
      <c r="A140" s="28">
        <v>136</v>
      </c>
      <c r="B140" s="29">
        <v>112</v>
      </c>
      <c r="C140" s="30" t="s">
        <v>553</v>
      </c>
      <c r="D140" s="31" t="s">
        <v>1283</v>
      </c>
      <c r="E140" s="32">
        <v>32218</v>
      </c>
      <c r="F140" s="33" t="s">
        <v>26</v>
      </c>
      <c r="G140" s="33" t="s">
        <v>1284</v>
      </c>
      <c r="H140" s="61" t="s">
        <v>21</v>
      </c>
      <c r="I140" s="35" t="s">
        <v>974</v>
      </c>
      <c r="J140" s="35">
        <v>11.6</v>
      </c>
      <c r="K140" s="36" t="s">
        <v>1285</v>
      </c>
      <c r="L140" s="37">
        <f t="shared" si="8"/>
        <v>33</v>
      </c>
      <c r="M140" s="62">
        <f t="shared" si="10"/>
        <v>97</v>
      </c>
      <c r="N140" s="63"/>
      <c r="O140" s="64">
        <f t="shared" si="9"/>
        <v>194</v>
      </c>
    </row>
    <row r="141" spans="1:15" ht="12.75">
      <c r="A141" s="28">
        <v>137</v>
      </c>
      <c r="B141" s="29">
        <v>358</v>
      </c>
      <c r="C141" s="30" t="s">
        <v>153</v>
      </c>
      <c r="D141" s="31" t="s">
        <v>1286</v>
      </c>
      <c r="E141" s="32">
        <v>30023</v>
      </c>
      <c r="F141" s="33" t="s">
        <v>37</v>
      </c>
      <c r="G141" s="33" t="s">
        <v>33</v>
      </c>
      <c r="H141" s="61" t="s">
        <v>21</v>
      </c>
      <c r="I141" s="35" t="s">
        <v>971</v>
      </c>
      <c r="J141" s="35">
        <v>11.6</v>
      </c>
      <c r="K141" s="36" t="s">
        <v>1287</v>
      </c>
      <c r="L141" s="37">
        <f t="shared" si="8"/>
        <v>42</v>
      </c>
      <c r="M141" s="62">
        <f t="shared" si="10"/>
        <v>96</v>
      </c>
      <c r="N141" s="63"/>
      <c r="O141" s="64">
        <f t="shared" si="9"/>
        <v>192</v>
      </c>
    </row>
    <row r="142" spans="1:15" ht="12.75">
      <c r="A142" s="28">
        <v>138</v>
      </c>
      <c r="B142" s="29">
        <v>618</v>
      </c>
      <c r="C142" s="30" t="s">
        <v>792</v>
      </c>
      <c r="D142" s="31" t="s">
        <v>1288</v>
      </c>
      <c r="E142" s="32">
        <v>21765</v>
      </c>
      <c r="F142" s="33" t="s">
        <v>611</v>
      </c>
      <c r="G142" s="33" t="s">
        <v>612</v>
      </c>
      <c r="H142" s="61" t="s">
        <v>21</v>
      </c>
      <c r="I142" s="35" t="s">
        <v>1008</v>
      </c>
      <c r="J142" s="35">
        <v>11.6</v>
      </c>
      <c r="K142" s="36" t="s">
        <v>1289</v>
      </c>
      <c r="L142" s="37">
        <f t="shared" si="8"/>
        <v>15</v>
      </c>
      <c r="M142" s="62">
        <f t="shared" si="10"/>
        <v>95</v>
      </c>
      <c r="N142" s="63"/>
      <c r="O142" s="64">
        <f t="shared" si="9"/>
        <v>190</v>
      </c>
    </row>
    <row r="143" spans="1:15" ht="12.75">
      <c r="A143" s="28">
        <v>139</v>
      </c>
      <c r="B143" s="29">
        <v>417</v>
      </c>
      <c r="C143" s="30" t="s">
        <v>258</v>
      </c>
      <c r="D143" s="31" t="s">
        <v>259</v>
      </c>
      <c r="E143" s="32">
        <v>21738</v>
      </c>
      <c r="F143" s="33" t="s">
        <v>37</v>
      </c>
      <c r="G143" s="33" t="s">
        <v>33</v>
      </c>
      <c r="H143" s="61" t="s">
        <v>21</v>
      </c>
      <c r="I143" s="35" t="s">
        <v>1008</v>
      </c>
      <c r="J143" s="35">
        <v>11.6</v>
      </c>
      <c r="K143" s="36" t="s">
        <v>1290</v>
      </c>
      <c r="L143" s="37">
        <f t="shared" si="8"/>
        <v>16</v>
      </c>
      <c r="M143" s="62">
        <f t="shared" si="10"/>
        <v>94</v>
      </c>
      <c r="N143" s="63"/>
      <c r="O143" s="64">
        <f t="shared" si="9"/>
        <v>188</v>
      </c>
    </row>
    <row r="144" spans="1:15" ht="12.75">
      <c r="A144" s="28">
        <v>140</v>
      </c>
      <c r="B144" s="29">
        <v>339</v>
      </c>
      <c r="C144" s="30" t="s">
        <v>1159</v>
      </c>
      <c r="D144" s="31" t="s">
        <v>372</v>
      </c>
      <c r="E144" s="32">
        <v>30634</v>
      </c>
      <c r="F144" s="33" t="s">
        <v>1098</v>
      </c>
      <c r="G144" s="33" t="s">
        <v>27</v>
      </c>
      <c r="H144" s="61" t="s">
        <v>21</v>
      </c>
      <c r="I144" s="35" t="s">
        <v>971</v>
      </c>
      <c r="J144" s="35">
        <v>11.6</v>
      </c>
      <c r="K144" s="36" t="s">
        <v>1291</v>
      </c>
      <c r="L144" s="37">
        <f t="shared" si="8"/>
        <v>43</v>
      </c>
      <c r="M144" s="62">
        <f t="shared" si="10"/>
        <v>93</v>
      </c>
      <c r="N144" s="63"/>
      <c r="O144" s="64">
        <f t="shared" si="9"/>
        <v>186</v>
      </c>
    </row>
    <row r="145" spans="1:15" ht="12.75">
      <c r="A145" s="28">
        <v>141</v>
      </c>
      <c r="B145" s="29">
        <v>318</v>
      </c>
      <c r="C145" s="30" t="s">
        <v>75</v>
      </c>
      <c r="D145" s="31" t="s">
        <v>1292</v>
      </c>
      <c r="E145" s="32">
        <v>23143</v>
      </c>
      <c r="F145" s="33" t="s">
        <v>26</v>
      </c>
      <c r="G145" s="33" t="s">
        <v>20</v>
      </c>
      <c r="H145" s="61" t="s">
        <v>21</v>
      </c>
      <c r="I145" s="35" t="s">
        <v>1008</v>
      </c>
      <c r="J145" s="35">
        <v>11.6</v>
      </c>
      <c r="K145" s="36" t="s">
        <v>1293</v>
      </c>
      <c r="L145" s="37">
        <f t="shared" si="8"/>
        <v>17</v>
      </c>
      <c r="M145" s="62">
        <f t="shared" si="10"/>
        <v>92</v>
      </c>
      <c r="N145" s="63"/>
      <c r="O145" s="64">
        <f t="shared" si="9"/>
        <v>184</v>
      </c>
    </row>
    <row r="146" spans="1:15" ht="12.75">
      <c r="A146" s="28">
        <v>142</v>
      </c>
      <c r="B146" s="46">
        <v>152</v>
      </c>
      <c r="C146" s="47" t="s">
        <v>142</v>
      </c>
      <c r="D146" s="48" t="s">
        <v>1294</v>
      </c>
      <c r="E146" s="49">
        <v>31455</v>
      </c>
      <c r="F146" s="50" t="s">
        <v>26</v>
      </c>
      <c r="G146" s="50" t="s">
        <v>20</v>
      </c>
      <c r="H146" s="65" t="s">
        <v>81</v>
      </c>
      <c r="I146" s="46" t="s">
        <v>1024</v>
      </c>
      <c r="J146" s="46">
        <v>11.6</v>
      </c>
      <c r="K146" s="52" t="s">
        <v>1295</v>
      </c>
      <c r="L146" s="37">
        <f t="shared" si="8"/>
        <v>8</v>
      </c>
      <c r="M146" s="62">
        <f t="shared" si="10"/>
        <v>91</v>
      </c>
      <c r="N146" s="63"/>
      <c r="O146" s="64">
        <f t="shared" si="9"/>
        <v>182</v>
      </c>
    </row>
    <row r="147" spans="1:15" ht="12.75">
      <c r="A147" s="28">
        <v>143</v>
      </c>
      <c r="B147" s="46">
        <v>606</v>
      </c>
      <c r="C147" s="47" t="s">
        <v>780</v>
      </c>
      <c r="D147" s="48" t="s">
        <v>1296</v>
      </c>
      <c r="E147" s="49">
        <v>26066</v>
      </c>
      <c r="F147" s="50" t="s">
        <v>26</v>
      </c>
      <c r="G147" s="50" t="s">
        <v>466</v>
      </c>
      <c r="H147" s="65" t="s">
        <v>81</v>
      </c>
      <c r="I147" s="46" t="s">
        <v>1165</v>
      </c>
      <c r="J147" s="46">
        <v>11.6</v>
      </c>
      <c r="K147" s="52" t="s">
        <v>1297</v>
      </c>
      <c r="L147" s="37">
        <f t="shared" si="8"/>
        <v>2</v>
      </c>
      <c r="M147" s="62">
        <f t="shared" si="10"/>
        <v>90</v>
      </c>
      <c r="N147" s="63"/>
      <c r="O147" s="64">
        <f t="shared" si="9"/>
        <v>180</v>
      </c>
    </row>
    <row r="148" spans="1:15" ht="12.75">
      <c r="A148" s="28">
        <v>144</v>
      </c>
      <c r="B148" s="29">
        <v>271</v>
      </c>
      <c r="C148" s="30" t="s">
        <v>990</v>
      </c>
      <c r="D148" s="31" t="s">
        <v>1298</v>
      </c>
      <c r="E148" s="32">
        <v>32990</v>
      </c>
      <c r="F148" s="33" t="s">
        <v>750</v>
      </c>
      <c r="G148" s="33" t="s">
        <v>751</v>
      </c>
      <c r="H148" s="61" t="s">
        <v>21</v>
      </c>
      <c r="I148" s="35" t="s">
        <v>974</v>
      </c>
      <c r="J148" s="35">
        <v>11.6</v>
      </c>
      <c r="K148" s="36" t="s">
        <v>1299</v>
      </c>
      <c r="L148" s="37">
        <f t="shared" si="8"/>
        <v>34</v>
      </c>
      <c r="M148" s="62">
        <f t="shared" si="10"/>
        <v>89</v>
      </c>
      <c r="N148" s="63"/>
      <c r="O148" s="64">
        <f t="shared" si="9"/>
        <v>178</v>
      </c>
    </row>
    <row r="149" spans="1:15" ht="12.75">
      <c r="A149" s="28">
        <v>145</v>
      </c>
      <c r="B149" s="46">
        <v>513</v>
      </c>
      <c r="C149" s="47" t="s">
        <v>812</v>
      </c>
      <c r="D149" s="48" t="s">
        <v>1300</v>
      </c>
      <c r="E149" s="49">
        <v>34611</v>
      </c>
      <c r="F149" s="50" t="s">
        <v>26</v>
      </c>
      <c r="G149" s="50" t="s">
        <v>1259</v>
      </c>
      <c r="H149" s="65" t="s">
        <v>81</v>
      </c>
      <c r="I149" s="46" t="s">
        <v>1024</v>
      </c>
      <c r="J149" s="46">
        <v>11.6</v>
      </c>
      <c r="K149" s="52" t="s">
        <v>1301</v>
      </c>
      <c r="L149" s="37">
        <f t="shared" si="8"/>
        <v>9</v>
      </c>
      <c r="M149" s="62">
        <f t="shared" si="10"/>
        <v>88</v>
      </c>
      <c r="N149" s="63"/>
      <c r="O149" s="64">
        <f t="shared" si="9"/>
        <v>176</v>
      </c>
    </row>
    <row r="150" spans="1:15" ht="12.75">
      <c r="A150" s="28">
        <v>146</v>
      </c>
      <c r="B150" s="29">
        <v>71</v>
      </c>
      <c r="C150" s="30" t="s">
        <v>348</v>
      </c>
      <c r="D150" s="31" t="s">
        <v>349</v>
      </c>
      <c r="E150" s="32">
        <v>31491</v>
      </c>
      <c r="F150" s="33" t="s">
        <v>37</v>
      </c>
      <c r="G150" s="33" t="s">
        <v>33</v>
      </c>
      <c r="H150" s="61" t="s">
        <v>21</v>
      </c>
      <c r="I150" s="35" t="s">
        <v>974</v>
      </c>
      <c r="J150" s="35">
        <v>11.6</v>
      </c>
      <c r="K150" s="36" t="s">
        <v>1302</v>
      </c>
      <c r="L150" s="37">
        <f t="shared" si="8"/>
        <v>35</v>
      </c>
      <c r="M150" s="62">
        <f t="shared" si="10"/>
        <v>87</v>
      </c>
      <c r="N150" s="63"/>
      <c r="O150" s="64">
        <f t="shared" si="9"/>
        <v>174</v>
      </c>
    </row>
    <row r="151" spans="1:15" ht="12.75">
      <c r="A151" s="28">
        <v>147</v>
      </c>
      <c r="B151" s="29">
        <v>689</v>
      </c>
      <c r="C151" s="30" t="s">
        <v>351</v>
      </c>
      <c r="D151" s="31" t="s">
        <v>352</v>
      </c>
      <c r="E151" s="32">
        <v>30816</v>
      </c>
      <c r="F151" s="33" t="s">
        <v>37</v>
      </c>
      <c r="G151" s="33" t="s">
        <v>33</v>
      </c>
      <c r="H151" s="61" t="s">
        <v>21</v>
      </c>
      <c r="I151" s="35" t="s">
        <v>974</v>
      </c>
      <c r="J151" s="35">
        <v>11.6</v>
      </c>
      <c r="K151" s="36" t="s">
        <v>1303</v>
      </c>
      <c r="L151" s="37">
        <f t="shared" si="8"/>
        <v>36</v>
      </c>
      <c r="M151" s="62">
        <f t="shared" si="10"/>
        <v>86</v>
      </c>
      <c r="N151" s="63"/>
      <c r="O151" s="64">
        <f t="shared" si="9"/>
        <v>172</v>
      </c>
    </row>
    <row r="152" spans="1:15" ht="12.75">
      <c r="A152" s="28">
        <v>148</v>
      </c>
      <c r="B152" s="29">
        <v>218</v>
      </c>
      <c r="C152" s="30" t="s">
        <v>1304</v>
      </c>
      <c r="D152" s="31" t="s">
        <v>1305</v>
      </c>
      <c r="E152" s="32">
        <v>28216</v>
      </c>
      <c r="F152" s="33" t="s">
        <v>26</v>
      </c>
      <c r="G152" s="33" t="s">
        <v>640</v>
      </c>
      <c r="H152" s="61" t="s">
        <v>21</v>
      </c>
      <c r="I152" s="35" t="s">
        <v>971</v>
      </c>
      <c r="J152" s="35">
        <v>11.6</v>
      </c>
      <c r="K152" s="36" t="s">
        <v>1306</v>
      </c>
      <c r="L152" s="37">
        <f t="shared" si="8"/>
        <v>44</v>
      </c>
      <c r="M152" s="62">
        <f t="shared" si="10"/>
        <v>85</v>
      </c>
      <c r="N152" s="63"/>
      <c r="O152" s="64">
        <f t="shared" si="9"/>
        <v>170</v>
      </c>
    </row>
    <row r="153" spans="1:15" ht="12.75">
      <c r="A153" s="28">
        <v>149</v>
      </c>
      <c r="B153" s="29">
        <v>573</v>
      </c>
      <c r="C153" s="30" t="s">
        <v>374</v>
      </c>
      <c r="D153" s="31" t="s">
        <v>1307</v>
      </c>
      <c r="E153" s="32">
        <v>26230</v>
      </c>
      <c r="F153" s="33" t="s">
        <v>100</v>
      </c>
      <c r="G153" s="33" t="s">
        <v>101</v>
      </c>
      <c r="H153" s="61" t="s">
        <v>21</v>
      </c>
      <c r="I153" s="35" t="s">
        <v>992</v>
      </c>
      <c r="J153" s="35">
        <v>11.6</v>
      </c>
      <c r="K153" s="36" t="s">
        <v>1308</v>
      </c>
      <c r="L153" s="37">
        <f t="shared" si="8"/>
        <v>23</v>
      </c>
      <c r="M153" s="62">
        <f t="shared" si="10"/>
        <v>84</v>
      </c>
      <c r="N153" s="63"/>
      <c r="O153" s="64">
        <f t="shared" si="9"/>
        <v>168</v>
      </c>
    </row>
    <row r="154" spans="1:15" ht="12.75">
      <c r="A154" s="28">
        <v>150</v>
      </c>
      <c r="B154" s="29">
        <v>505</v>
      </c>
      <c r="C154" s="30" t="s">
        <v>1156</v>
      </c>
      <c r="D154" s="31" t="s">
        <v>1309</v>
      </c>
      <c r="E154" s="32">
        <v>28244</v>
      </c>
      <c r="F154" s="33" t="s">
        <v>26</v>
      </c>
      <c r="G154" s="33" t="s">
        <v>27</v>
      </c>
      <c r="H154" s="61" t="s">
        <v>21</v>
      </c>
      <c r="I154" s="35" t="s">
        <v>971</v>
      </c>
      <c r="J154" s="35">
        <v>11.6</v>
      </c>
      <c r="K154" s="36" t="s">
        <v>1310</v>
      </c>
      <c r="L154" s="37">
        <f t="shared" si="8"/>
        <v>45</v>
      </c>
      <c r="M154" s="62">
        <f t="shared" si="10"/>
        <v>83</v>
      </c>
      <c r="N154" s="63"/>
      <c r="O154" s="64">
        <f t="shared" si="9"/>
        <v>166</v>
      </c>
    </row>
    <row r="155" spans="1:15" ht="12.75">
      <c r="A155" s="28">
        <v>151</v>
      </c>
      <c r="B155" s="46">
        <v>491</v>
      </c>
      <c r="C155" s="47" t="s">
        <v>614</v>
      </c>
      <c r="D155" s="48" t="s">
        <v>1311</v>
      </c>
      <c r="E155" s="49">
        <v>30847</v>
      </c>
      <c r="F155" s="50" t="s">
        <v>1312</v>
      </c>
      <c r="G155" s="50" t="s">
        <v>27</v>
      </c>
      <c r="H155" s="65" t="s">
        <v>81</v>
      </c>
      <c r="I155" s="46" t="s">
        <v>1024</v>
      </c>
      <c r="J155" s="46">
        <v>11.6</v>
      </c>
      <c r="K155" s="52" t="s">
        <v>1313</v>
      </c>
      <c r="L155" s="37">
        <f t="shared" si="8"/>
        <v>10</v>
      </c>
      <c r="M155" s="62">
        <f t="shared" si="10"/>
        <v>82</v>
      </c>
      <c r="N155" s="63"/>
      <c r="O155" s="64">
        <f t="shared" si="9"/>
        <v>164</v>
      </c>
    </row>
    <row r="156" spans="1:15" ht="12.75">
      <c r="A156" s="28">
        <v>152</v>
      </c>
      <c r="B156" s="29">
        <v>488</v>
      </c>
      <c r="C156" s="30" t="s">
        <v>411</v>
      </c>
      <c r="D156" s="31" t="s">
        <v>412</v>
      </c>
      <c r="E156" s="32">
        <v>21785</v>
      </c>
      <c r="F156" s="33" t="s">
        <v>46</v>
      </c>
      <c r="G156" s="33" t="s">
        <v>47</v>
      </c>
      <c r="H156" s="61" t="s">
        <v>21</v>
      </c>
      <c r="I156" s="35" t="s">
        <v>1008</v>
      </c>
      <c r="J156" s="35">
        <v>11.6</v>
      </c>
      <c r="K156" s="36" t="s">
        <v>1314</v>
      </c>
      <c r="L156" s="37">
        <f t="shared" si="8"/>
        <v>18</v>
      </c>
      <c r="M156" s="62">
        <f t="shared" si="10"/>
        <v>81</v>
      </c>
      <c r="N156" s="63"/>
      <c r="O156" s="64">
        <f t="shared" si="9"/>
        <v>162</v>
      </c>
    </row>
    <row r="157" spans="1:15" ht="12.75">
      <c r="A157" s="28">
        <v>153</v>
      </c>
      <c r="B157" s="29">
        <v>643</v>
      </c>
      <c r="C157" s="30" t="s">
        <v>212</v>
      </c>
      <c r="D157" s="31" t="s">
        <v>1315</v>
      </c>
      <c r="E157" s="32">
        <v>33451</v>
      </c>
      <c r="F157" s="33" t="s">
        <v>26</v>
      </c>
      <c r="G157" s="33" t="s">
        <v>27</v>
      </c>
      <c r="H157" s="61" t="s">
        <v>21</v>
      </c>
      <c r="I157" s="35" t="s">
        <v>974</v>
      </c>
      <c r="J157" s="35">
        <v>11.6</v>
      </c>
      <c r="K157" s="36" t="s">
        <v>1316</v>
      </c>
      <c r="L157" s="37">
        <f t="shared" si="8"/>
        <v>37</v>
      </c>
      <c r="M157" s="62">
        <f t="shared" si="10"/>
        <v>80</v>
      </c>
      <c r="N157" s="63"/>
      <c r="O157" s="64">
        <f t="shared" si="9"/>
        <v>160</v>
      </c>
    </row>
    <row r="158" spans="1:15" ht="12.75">
      <c r="A158" s="28">
        <v>154</v>
      </c>
      <c r="B158" s="29">
        <v>272</v>
      </c>
      <c r="C158" s="30" t="s">
        <v>202</v>
      </c>
      <c r="D158" s="31" t="s">
        <v>1317</v>
      </c>
      <c r="E158" s="32">
        <v>30991</v>
      </c>
      <c r="F158" s="33" t="s">
        <v>26</v>
      </c>
      <c r="G158" s="33" t="s">
        <v>1318</v>
      </c>
      <c r="H158" s="61" t="s">
        <v>21</v>
      </c>
      <c r="I158" s="35" t="s">
        <v>974</v>
      </c>
      <c r="J158" s="35">
        <v>11.6</v>
      </c>
      <c r="K158" s="36" t="s">
        <v>1319</v>
      </c>
      <c r="L158" s="37">
        <f t="shared" si="8"/>
        <v>38</v>
      </c>
      <c r="M158" s="62">
        <f t="shared" si="10"/>
        <v>79</v>
      </c>
      <c r="N158" s="63"/>
      <c r="O158" s="64">
        <f t="shared" si="9"/>
        <v>158</v>
      </c>
    </row>
    <row r="159" spans="1:15" ht="12.75">
      <c r="A159" s="28">
        <v>155</v>
      </c>
      <c r="B159" s="46">
        <v>355</v>
      </c>
      <c r="C159" s="47" t="s">
        <v>1320</v>
      </c>
      <c r="D159" s="48" t="s">
        <v>1321</v>
      </c>
      <c r="E159" s="49">
        <v>30565</v>
      </c>
      <c r="F159" s="50" t="s">
        <v>100</v>
      </c>
      <c r="G159" s="50" t="s">
        <v>101</v>
      </c>
      <c r="H159" s="65" t="s">
        <v>81</v>
      </c>
      <c r="I159" s="46" t="s">
        <v>1265</v>
      </c>
      <c r="J159" s="46">
        <v>11.6</v>
      </c>
      <c r="K159" s="52" t="s">
        <v>1322</v>
      </c>
      <c r="L159" s="37">
        <f t="shared" si="8"/>
        <v>2</v>
      </c>
      <c r="M159" s="62">
        <f t="shared" si="10"/>
        <v>78</v>
      </c>
      <c r="N159" s="63"/>
      <c r="O159" s="64">
        <f t="shared" si="9"/>
        <v>156</v>
      </c>
    </row>
    <row r="160" spans="1:15" ht="12.75">
      <c r="A160" s="28">
        <v>156</v>
      </c>
      <c r="B160" s="29">
        <v>674</v>
      </c>
      <c r="C160" s="30" t="s">
        <v>282</v>
      </c>
      <c r="D160" s="31" t="s">
        <v>283</v>
      </c>
      <c r="E160" s="32">
        <v>26805</v>
      </c>
      <c r="F160" s="33" t="s">
        <v>46</v>
      </c>
      <c r="G160" s="33" t="s">
        <v>47</v>
      </c>
      <c r="H160" s="61" t="s">
        <v>21</v>
      </c>
      <c r="I160" s="35" t="s">
        <v>992</v>
      </c>
      <c r="J160" s="35">
        <v>11.6</v>
      </c>
      <c r="K160" s="36" t="s">
        <v>1323</v>
      </c>
      <c r="L160" s="37">
        <f t="shared" si="8"/>
        <v>24</v>
      </c>
      <c r="M160" s="62">
        <f t="shared" si="10"/>
        <v>77</v>
      </c>
      <c r="N160" s="63"/>
      <c r="O160" s="64">
        <f t="shared" si="9"/>
        <v>154</v>
      </c>
    </row>
    <row r="161" spans="1:15" ht="12.75">
      <c r="A161" s="28">
        <v>157</v>
      </c>
      <c r="B161" s="29">
        <v>33</v>
      </c>
      <c r="C161" s="30" t="s">
        <v>184</v>
      </c>
      <c r="D161" s="31" t="s">
        <v>1324</v>
      </c>
      <c r="E161" s="32">
        <v>32384</v>
      </c>
      <c r="F161" s="33" t="s">
        <v>26</v>
      </c>
      <c r="G161" s="33" t="s">
        <v>751</v>
      </c>
      <c r="H161" s="61" t="s">
        <v>21</v>
      </c>
      <c r="I161" s="35" t="s">
        <v>974</v>
      </c>
      <c r="J161" s="35">
        <v>11.6</v>
      </c>
      <c r="K161" s="36" t="s">
        <v>1325</v>
      </c>
      <c r="L161" s="37">
        <f t="shared" si="8"/>
        <v>39</v>
      </c>
      <c r="M161" s="62">
        <f t="shared" si="10"/>
        <v>76</v>
      </c>
      <c r="N161" s="63"/>
      <c r="O161" s="64">
        <f t="shared" si="9"/>
        <v>152</v>
      </c>
    </row>
    <row r="162" spans="1:15" ht="12.75">
      <c r="A162" s="28">
        <v>158</v>
      </c>
      <c r="B162" s="29">
        <v>294</v>
      </c>
      <c r="C162" s="30" t="s">
        <v>1326</v>
      </c>
      <c r="D162" s="31" t="s">
        <v>1327</v>
      </c>
      <c r="E162" s="32">
        <v>25294</v>
      </c>
      <c r="F162" s="33" t="s">
        <v>26</v>
      </c>
      <c r="G162" s="33" t="s">
        <v>1161</v>
      </c>
      <c r="H162" s="61" t="s">
        <v>21</v>
      </c>
      <c r="I162" s="35" t="s">
        <v>992</v>
      </c>
      <c r="J162" s="35">
        <v>11.6</v>
      </c>
      <c r="K162" s="36" t="s">
        <v>1328</v>
      </c>
      <c r="L162" s="37">
        <f t="shared" si="8"/>
        <v>25</v>
      </c>
      <c r="M162" s="62">
        <f t="shared" si="10"/>
        <v>75</v>
      </c>
      <c r="N162" s="63"/>
      <c r="O162" s="64">
        <f t="shared" si="9"/>
        <v>150</v>
      </c>
    </row>
    <row r="163" spans="1:15" ht="12.75">
      <c r="A163" s="28">
        <v>159</v>
      </c>
      <c r="B163" s="46">
        <v>593</v>
      </c>
      <c r="C163" s="47" t="s">
        <v>905</v>
      </c>
      <c r="D163" s="48" t="s">
        <v>1329</v>
      </c>
      <c r="E163" s="49">
        <v>22792</v>
      </c>
      <c r="F163" s="50" t="s">
        <v>100</v>
      </c>
      <c r="G163" s="50" t="s">
        <v>101</v>
      </c>
      <c r="H163" s="65" t="s">
        <v>81</v>
      </c>
      <c r="I163" s="46" t="s">
        <v>1251</v>
      </c>
      <c r="J163" s="46">
        <v>11.6</v>
      </c>
      <c r="K163" s="52" t="s">
        <v>1330</v>
      </c>
      <c r="L163" s="37">
        <f t="shared" si="8"/>
        <v>2</v>
      </c>
      <c r="M163" s="62">
        <f t="shared" si="10"/>
        <v>74</v>
      </c>
      <c r="N163" s="63"/>
      <c r="O163" s="64">
        <f t="shared" si="9"/>
        <v>148</v>
      </c>
    </row>
    <row r="164" spans="1:15" ht="12.75">
      <c r="A164" s="28">
        <v>160</v>
      </c>
      <c r="B164" s="46">
        <v>582</v>
      </c>
      <c r="C164" s="47" t="s">
        <v>833</v>
      </c>
      <c r="D164" s="48" t="s">
        <v>1331</v>
      </c>
      <c r="E164" s="49">
        <v>32245</v>
      </c>
      <c r="F164" s="50" t="s">
        <v>26</v>
      </c>
      <c r="G164" s="50" t="s">
        <v>27</v>
      </c>
      <c r="H164" s="65" t="s">
        <v>81</v>
      </c>
      <c r="I164" s="46" t="s">
        <v>1024</v>
      </c>
      <c r="J164" s="46">
        <v>11.6</v>
      </c>
      <c r="K164" s="52" t="s">
        <v>1332</v>
      </c>
      <c r="L164" s="37">
        <f t="shared" si="8"/>
        <v>11</v>
      </c>
      <c r="M164" s="62">
        <f t="shared" si="10"/>
        <v>73</v>
      </c>
      <c r="N164" s="63"/>
      <c r="O164" s="64">
        <f t="shared" si="9"/>
        <v>146</v>
      </c>
    </row>
    <row r="165" spans="1:15" ht="12.75">
      <c r="A165" s="28">
        <v>161</v>
      </c>
      <c r="B165" s="29">
        <v>435</v>
      </c>
      <c r="C165" s="30" t="s">
        <v>1333</v>
      </c>
      <c r="D165" s="31" t="s">
        <v>1334</v>
      </c>
      <c r="E165" s="32">
        <v>22923</v>
      </c>
      <c r="F165" s="33" t="s">
        <v>26</v>
      </c>
      <c r="G165" s="33" t="s">
        <v>1033</v>
      </c>
      <c r="H165" s="61" t="s">
        <v>21</v>
      </c>
      <c r="I165" s="35" t="s">
        <v>1008</v>
      </c>
      <c r="J165" s="35">
        <v>11.6</v>
      </c>
      <c r="K165" s="36" t="s">
        <v>1335</v>
      </c>
      <c r="L165" s="37">
        <f t="shared" si="8"/>
        <v>19</v>
      </c>
      <c r="M165" s="62">
        <f t="shared" si="10"/>
        <v>72</v>
      </c>
      <c r="N165" s="63"/>
      <c r="O165" s="64">
        <f t="shared" si="9"/>
        <v>144</v>
      </c>
    </row>
    <row r="166" spans="1:15" ht="12.75">
      <c r="A166" s="28">
        <v>162</v>
      </c>
      <c r="B166" s="29">
        <v>334</v>
      </c>
      <c r="C166" s="30" t="s">
        <v>880</v>
      </c>
      <c r="D166" s="31" t="s">
        <v>1336</v>
      </c>
      <c r="E166" s="32">
        <v>31729</v>
      </c>
      <c r="F166" s="33" t="s">
        <v>26</v>
      </c>
      <c r="G166" s="33" t="s">
        <v>1337</v>
      </c>
      <c r="H166" s="61" t="s">
        <v>21</v>
      </c>
      <c r="I166" s="35" t="s">
        <v>974</v>
      </c>
      <c r="J166" s="35">
        <v>11.6</v>
      </c>
      <c r="K166" s="36" t="s">
        <v>1338</v>
      </c>
      <c r="L166" s="37">
        <f t="shared" si="8"/>
        <v>40</v>
      </c>
      <c r="M166" s="62">
        <f aca="true" t="shared" si="11" ref="M166:M194">M165-1</f>
        <v>71</v>
      </c>
      <c r="N166" s="63"/>
      <c r="O166" s="64">
        <f t="shared" si="9"/>
        <v>142</v>
      </c>
    </row>
    <row r="167" spans="1:15" ht="12.75">
      <c r="A167" s="28">
        <v>163</v>
      </c>
      <c r="B167" s="29">
        <v>17</v>
      </c>
      <c r="C167" s="30" t="s">
        <v>961</v>
      </c>
      <c r="D167" s="31" t="s">
        <v>1339</v>
      </c>
      <c r="E167" s="32">
        <v>31277</v>
      </c>
      <c r="F167" s="33" t="s">
        <v>26</v>
      </c>
      <c r="G167" s="33" t="s">
        <v>1337</v>
      </c>
      <c r="H167" s="61" t="s">
        <v>21</v>
      </c>
      <c r="I167" s="35" t="s">
        <v>974</v>
      </c>
      <c r="J167" s="35">
        <v>11.6</v>
      </c>
      <c r="K167" s="36" t="s">
        <v>1340</v>
      </c>
      <c r="L167" s="37">
        <f t="shared" si="8"/>
        <v>41</v>
      </c>
      <c r="M167" s="62">
        <f t="shared" si="11"/>
        <v>70</v>
      </c>
      <c r="N167" s="63"/>
      <c r="O167" s="64">
        <f t="shared" si="9"/>
        <v>140</v>
      </c>
    </row>
    <row r="168" spans="1:15" ht="12.75">
      <c r="A168" s="28">
        <v>164</v>
      </c>
      <c r="B168" s="29">
        <v>551</v>
      </c>
      <c r="C168" s="30" t="s">
        <v>24</v>
      </c>
      <c r="D168" s="31" t="s">
        <v>560</v>
      </c>
      <c r="E168" s="32">
        <v>33644</v>
      </c>
      <c r="F168" s="33" t="s">
        <v>26</v>
      </c>
      <c r="G168" s="33" t="s">
        <v>1337</v>
      </c>
      <c r="H168" s="61" t="s">
        <v>21</v>
      </c>
      <c r="I168" s="35" t="s">
        <v>974</v>
      </c>
      <c r="J168" s="35">
        <v>11.6</v>
      </c>
      <c r="K168" s="36" t="s">
        <v>1341</v>
      </c>
      <c r="L168" s="37">
        <f t="shared" si="8"/>
        <v>42</v>
      </c>
      <c r="M168" s="62">
        <f t="shared" si="11"/>
        <v>69</v>
      </c>
      <c r="N168" s="63"/>
      <c r="O168" s="64">
        <f t="shared" si="9"/>
        <v>138</v>
      </c>
    </row>
    <row r="169" spans="1:15" ht="12.75">
      <c r="A169" s="28">
        <v>165</v>
      </c>
      <c r="B169" s="29">
        <v>466</v>
      </c>
      <c r="C169" s="30" t="s">
        <v>1342</v>
      </c>
      <c r="D169" s="31" t="s">
        <v>1343</v>
      </c>
      <c r="E169" s="32">
        <v>24236</v>
      </c>
      <c r="F169" s="33" t="s">
        <v>26</v>
      </c>
      <c r="G169" s="33" t="s">
        <v>466</v>
      </c>
      <c r="H169" s="61" t="s">
        <v>21</v>
      </c>
      <c r="I169" s="35" t="s">
        <v>992</v>
      </c>
      <c r="J169" s="35">
        <v>11.6</v>
      </c>
      <c r="K169" s="36" t="s">
        <v>1344</v>
      </c>
      <c r="L169" s="37">
        <f t="shared" si="8"/>
        <v>26</v>
      </c>
      <c r="M169" s="62">
        <f t="shared" si="11"/>
        <v>68</v>
      </c>
      <c r="N169" s="63"/>
      <c r="O169" s="64">
        <f t="shared" si="9"/>
        <v>136</v>
      </c>
    </row>
    <row r="170" spans="1:15" ht="12.75">
      <c r="A170" s="28">
        <v>166</v>
      </c>
      <c r="B170" s="29">
        <v>679</v>
      </c>
      <c r="C170" s="30" t="s">
        <v>397</v>
      </c>
      <c r="D170" s="31" t="s">
        <v>398</v>
      </c>
      <c r="E170" s="32">
        <v>21039</v>
      </c>
      <c r="F170" s="33" t="s">
        <v>37</v>
      </c>
      <c r="G170" s="33" t="s">
        <v>33</v>
      </c>
      <c r="H170" s="61" t="s">
        <v>21</v>
      </c>
      <c r="I170" s="35" t="s">
        <v>1008</v>
      </c>
      <c r="J170" s="35">
        <v>11.6</v>
      </c>
      <c r="K170" s="36" t="s">
        <v>1345</v>
      </c>
      <c r="L170" s="37">
        <f t="shared" si="8"/>
        <v>20</v>
      </c>
      <c r="M170" s="62">
        <f t="shared" si="11"/>
        <v>67</v>
      </c>
      <c r="N170" s="63"/>
      <c r="O170" s="64">
        <f t="shared" si="9"/>
        <v>134</v>
      </c>
    </row>
    <row r="171" spans="1:15" ht="12.75">
      <c r="A171" s="28">
        <v>167</v>
      </c>
      <c r="B171" s="29">
        <v>249</v>
      </c>
      <c r="C171" s="30" t="s">
        <v>1131</v>
      </c>
      <c r="D171" s="31" t="s">
        <v>1346</v>
      </c>
      <c r="E171" s="32">
        <v>26358</v>
      </c>
      <c r="F171" s="33" t="s">
        <v>26</v>
      </c>
      <c r="G171" s="33" t="s">
        <v>27</v>
      </c>
      <c r="H171" s="61" t="s">
        <v>21</v>
      </c>
      <c r="I171" s="35" t="s">
        <v>992</v>
      </c>
      <c r="J171" s="35">
        <v>11.6</v>
      </c>
      <c r="K171" s="36" t="s">
        <v>1347</v>
      </c>
      <c r="L171" s="37">
        <f t="shared" si="8"/>
        <v>27</v>
      </c>
      <c r="M171" s="62">
        <f t="shared" si="11"/>
        <v>66</v>
      </c>
      <c r="N171" s="63"/>
      <c r="O171" s="64">
        <f t="shared" si="9"/>
        <v>132</v>
      </c>
    </row>
    <row r="172" spans="1:15" ht="12.75">
      <c r="A172" s="28">
        <v>168</v>
      </c>
      <c r="B172" s="29">
        <v>395</v>
      </c>
      <c r="C172" s="30" t="s">
        <v>546</v>
      </c>
      <c r="D172" s="31" t="s">
        <v>1348</v>
      </c>
      <c r="E172" s="32">
        <v>26643</v>
      </c>
      <c r="F172" s="33" t="s">
        <v>26</v>
      </c>
      <c r="G172" s="33" t="s">
        <v>177</v>
      </c>
      <c r="H172" s="61" t="s">
        <v>21</v>
      </c>
      <c r="I172" s="35" t="s">
        <v>992</v>
      </c>
      <c r="J172" s="35">
        <v>11.6</v>
      </c>
      <c r="K172" s="36" t="s">
        <v>1349</v>
      </c>
      <c r="L172" s="37">
        <f t="shared" si="8"/>
        <v>28</v>
      </c>
      <c r="M172" s="62">
        <f t="shared" si="11"/>
        <v>65</v>
      </c>
      <c r="N172" s="63"/>
      <c r="O172" s="64">
        <f t="shared" si="9"/>
        <v>130</v>
      </c>
    </row>
    <row r="173" spans="1:15" ht="12.75">
      <c r="A173" s="28">
        <v>169</v>
      </c>
      <c r="B173" s="29">
        <v>581</v>
      </c>
      <c r="C173" s="30" t="s">
        <v>55</v>
      </c>
      <c r="D173" s="31" t="s">
        <v>1350</v>
      </c>
      <c r="E173" s="32">
        <v>34549</v>
      </c>
      <c r="F173" s="33" t="s">
        <v>26</v>
      </c>
      <c r="G173" s="33" t="s">
        <v>27</v>
      </c>
      <c r="H173" s="61" t="s">
        <v>21</v>
      </c>
      <c r="I173" s="35" t="s">
        <v>974</v>
      </c>
      <c r="J173" s="35">
        <v>11.6</v>
      </c>
      <c r="K173" s="36" t="s">
        <v>1351</v>
      </c>
      <c r="L173" s="37">
        <f t="shared" si="8"/>
        <v>43</v>
      </c>
      <c r="M173" s="62">
        <f t="shared" si="11"/>
        <v>64</v>
      </c>
      <c r="N173" s="63"/>
      <c r="O173" s="64">
        <f t="shared" si="9"/>
        <v>128</v>
      </c>
    </row>
    <row r="174" spans="1:15" ht="12.75">
      <c r="A174" s="28">
        <v>170</v>
      </c>
      <c r="B174" s="29">
        <v>40</v>
      </c>
      <c r="C174" s="30" t="s">
        <v>1352</v>
      </c>
      <c r="D174" s="31" t="s">
        <v>1170</v>
      </c>
      <c r="E174" s="32">
        <v>22025</v>
      </c>
      <c r="F174" s="33" t="s">
        <v>26</v>
      </c>
      <c r="G174" s="33" t="s">
        <v>20</v>
      </c>
      <c r="H174" s="61" t="s">
        <v>21</v>
      </c>
      <c r="I174" s="35" t="s">
        <v>1008</v>
      </c>
      <c r="J174" s="35">
        <v>11.6</v>
      </c>
      <c r="K174" s="36" t="s">
        <v>1353</v>
      </c>
      <c r="L174" s="37">
        <f t="shared" si="8"/>
        <v>21</v>
      </c>
      <c r="M174" s="62">
        <f t="shared" si="11"/>
        <v>63</v>
      </c>
      <c r="N174" s="63">
        <v>2</v>
      </c>
      <c r="O174" s="64">
        <f t="shared" si="9"/>
        <v>252</v>
      </c>
    </row>
    <row r="175" spans="1:15" ht="12.75">
      <c r="A175" s="28">
        <v>171</v>
      </c>
      <c r="B175" s="29">
        <v>386</v>
      </c>
      <c r="C175" s="30" t="s">
        <v>593</v>
      </c>
      <c r="D175" s="31" t="s">
        <v>1354</v>
      </c>
      <c r="E175" s="32">
        <v>27214</v>
      </c>
      <c r="F175" s="33" t="s">
        <v>100</v>
      </c>
      <c r="G175" s="33" t="s">
        <v>1355</v>
      </c>
      <c r="H175" s="61" t="s">
        <v>21</v>
      </c>
      <c r="I175" s="35" t="s">
        <v>971</v>
      </c>
      <c r="J175" s="35">
        <v>11.6</v>
      </c>
      <c r="K175" s="36" t="s">
        <v>1356</v>
      </c>
      <c r="L175" s="37">
        <f t="shared" si="8"/>
        <v>46</v>
      </c>
      <c r="M175" s="62">
        <f t="shared" si="11"/>
        <v>62</v>
      </c>
      <c r="N175" s="63"/>
      <c r="O175" s="64">
        <f t="shared" si="9"/>
        <v>124</v>
      </c>
    </row>
    <row r="176" spans="1:15" ht="12.75">
      <c r="A176" s="28">
        <v>172</v>
      </c>
      <c r="B176" s="29">
        <v>94</v>
      </c>
      <c r="C176" s="30" t="s">
        <v>131</v>
      </c>
      <c r="D176" s="31" t="s">
        <v>132</v>
      </c>
      <c r="E176" s="32">
        <v>25428</v>
      </c>
      <c r="F176" s="33" t="s">
        <v>26</v>
      </c>
      <c r="G176" s="33" t="s">
        <v>20</v>
      </c>
      <c r="H176" s="61" t="s">
        <v>21</v>
      </c>
      <c r="I176" s="35" t="s">
        <v>992</v>
      </c>
      <c r="J176" s="35">
        <v>11.6</v>
      </c>
      <c r="K176" s="36" t="s">
        <v>1357</v>
      </c>
      <c r="L176" s="37">
        <f t="shared" si="8"/>
        <v>29</v>
      </c>
      <c r="M176" s="62">
        <f t="shared" si="11"/>
        <v>61</v>
      </c>
      <c r="N176" s="63"/>
      <c r="O176" s="64">
        <f t="shared" si="9"/>
        <v>122</v>
      </c>
    </row>
    <row r="177" spans="1:15" ht="12.75">
      <c r="A177" s="28">
        <v>173</v>
      </c>
      <c r="B177" s="29">
        <v>304</v>
      </c>
      <c r="C177" s="30" t="s">
        <v>1358</v>
      </c>
      <c r="D177" s="31" t="s">
        <v>1359</v>
      </c>
      <c r="E177" s="32">
        <v>23786</v>
      </c>
      <c r="F177" s="33" t="s">
        <v>1070</v>
      </c>
      <c r="G177" s="33" t="s">
        <v>27</v>
      </c>
      <c r="H177" s="61" t="s">
        <v>21</v>
      </c>
      <c r="I177" s="35" t="s">
        <v>992</v>
      </c>
      <c r="J177" s="35">
        <v>11.6</v>
      </c>
      <c r="K177" s="36" t="s">
        <v>1360</v>
      </c>
      <c r="L177" s="37">
        <f t="shared" si="8"/>
        <v>30</v>
      </c>
      <c r="M177" s="62">
        <f t="shared" si="11"/>
        <v>60</v>
      </c>
      <c r="N177" s="63"/>
      <c r="O177" s="64">
        <f t="shared" si="9"/>
        <v>120</v>
      </c>
    </row>
    <row r="178" spans="1:15" ht="12.75">
      <c r="A178" s="28">
        <v>174</v>
      </c>
      <c r="B178" s="46">
        <v>479</v>
      </c>
      <c r="C178" s="47" t="s">
        <v>1361</v>
      </c>
      <c r="D178" s="48" t="s">
        <v>1362</v>
      </c>
      <c r="E178" s="49">
        <v>30517</v>
      </c>
      <c r="F178" s="50" t="s">
        <v>26</v>
      </c>
      <c r="G178" s="50" t="s">
        <v>1271</v>
      </c>
      <c r="H178" s="65" t="s">
        <v>81</v>
      </c>
      <c r="I178" s="46" t="s">
        <v>1265</v>
      </c>
      <c r="J178" s="46">
        <v>11.6</v>
      </c>
      <c r="K178" s="52" t="s">
        <v>1363</v>
      </c>
      <c r="L178" s="37">
        <f t="shared" si="8"/>
        <v>3</v>
      </c>
      <c r="M178" s="62">
        <f t="shared" si="11"/>
        <v>59</v>
      </c>
      <c r="N178" s="63"/>
      <c r="O178" s="64">
        <f t="shared" si="9"/>
        <v>118</v>
      </c>
    </row>
    <row r="179" spans="1:15" ht="12.75">
      <c r="A179" s="28">
        <v>175</v>
      </c>
      <c r="B179" s="29">
        <v>201</v>
      </c>
      <c r="C179" s="30" t="s">
        <v>1364</v>
      </c>
      <c r="D179" s="31" t="s">
        <v>1365</v>
      </c>
      <c r="E179" s="32">
        <v>29542</v>
      </c>
      <c r="F179" s="33" t="s">
        <v>26</v>
      </c>
      <c r="G179" s="33" t="s">
        <v>27</v>
      </c>
      <c r="H179" s="61" t="s">
        <v>21</v>
      </c>
      <c r="I179" s="35" t="s">
        <v>971</v>
      </c>
      <c r="J179" s="35">
        <v>11.6</v>
      </c>
      <c r="K179" s="36" t="s">
        <v>1366</v>
      </c>
      <c r="L179" s="37">
        <f t="shared" si="8"/>
        <v>47</v>
      </c>
      <c r="M179" s="62">
        <f t="shared" si="11"/>
        <v>58</v>
      </c>
      <c r="N179" s="63"/>
      <c r="O179" s="64">
        <f t="shared" si="9"/>
        <v>116</v>
      </c>
    </row>
    <row r="180" spans="1:15" ht="12.75">
      <c r="A180" s="28">
        <v>176</v>
      </c>
      <c r="B180" s="29">
        <v>213</v>
      </c>
      <c r="C180" s="30" t="s">
        <v>1215</v>
      </c>
      <c r="D180" s="31" t="s">
        <v>1367</v>
      </c>
      <c r="E180" s="32">
        <v>20776</v>
      </c>
      <c r="F180" s="33" t="s">
        <v>727</v>
      </c>
      <c r="G180" s="33" t="s">
        <v>728</v>
      </c>
      <c r="H180" s="61" t="s">
        <v>21</v>
      </c>
      <c r="I180" s="35" t="s">
        <v>1008</v>
      </c>
      <c r="J180" s="35">
        <v>11.6</v>
      </c>
      <c r="K180" s="36" t="s">
        <v>1368</v>
      </c>
      <c r="L180" s="37">
        <f t="shared" si="8"/>
        <v>22</v>
      </c>
      <c r="M180" s="62">
        <f t="shared" si="11"/>
        <v>57</v>
      </c>
      <c r="N180" s="63"/>
      <c r="O180" s="64">
        <f t="shared" si="9"/>
        <v>114</v>
      </c>
    </row>
    <row r="181" spans="1:15" ht="12.75">
      <c r="A181" s="28">
        <v>177</v>
      </c>
      <c r="B181" s="46">
        <v>660</v>
      </c>
      <c r="C181" s="47" t="s">
        <v>1369</v>
      </c>
      <c r="D181" s="48" t="s">
        <v>1370</v>
      </c>
      <c r="E181" s="49">
        <v>32849</v>
      </c>
      <c r="F181" s="50" t="s">
        <v>26</v>
      </c>
      <c r="G181" s="50" t="s">
        <v>27</v>
      </c>
      <c r="H181" s="65" t="s">
        <v>81</v>
      </c>
      <c r="I181" s="46" t="s">
        <v>1024</v>
      </c>
      <c r="J181" s="46">
        <v>11.6</v>
      </c>
      <c r="K181" s="52" t="s">
        <v>1371</v>
      </c>
      <c r="L181" s="37">
        <f t="shared" si="8"/>
        <v>12</v>
      </c>
      <c r="M181" s="62">
        <f t="shared" si="11"/>
        <v>56</v>
      </c>
      <c r="N181" s="63"/>
      <c r="O181" s="64">
        <f t="shared" si="9"/>
        <v>112</v>
      </c>
    </row>
    <row r="182" spans="1:15" ht="12.75">
      <c r="A182" s="28">
        <v>178</v>
      </c>
      <c r="B182" s="29">
        <v>639</v>
      </c>
      <c r="C182" s="30" t="s">
        <v>1372</v>
      </c>
      <c r="D182" s="31" t="s">
        <v>1373</v>
      </c>
      <c r="E182" s="32">
        <v>31694</v>
      </c>
      <c r="F182" s="33">
        <v>0</v>
      </c>
      <c r="G182" s="33" t="s">
        <v>20</v>
      </c>
      <c r="H182" s="61" t="s">
        <v>21</v>
      </c>
      <c r="I182" s="35" t="s">
        <v>974</v>
      </c>
      <c r="J182" s="35">
        <v>11.6</v>
      </c>
      <c r="K182" s="36" t="s">
        <v>1374</v>
      </c>
      <c r="L182" s="37">
        <f t="shared" si="8"/>
        <v>44</v>
      </c>
      <c r="M182" s="62">
        <f t="shared" si="11"/>
        <v>55</v>
      </c>
      <c r="N182" s="63"/>
      <c r="O182" s="64">
        <f t="shared" si="9"/>
        <v>110</v>
      </c>
    </row>
    <row r="183" spans="1:15" ht="12.75">
      <c r="A183" s="28">
        <v>179</v>
      </c>
      <c r="B183" s="46">
        <v>287</v>
      </c>
      <c r="C183" s="47" t="s">
        <v>885</v>
      </c>
      <c r="D183" s="48" t="s">
        <v>1375</v>
      </c>
      <c r="E183" s="49">
        <v>27562</v>
      </c>
      <c r="F183" s="50" t="s">
        <v>139</v>
      </c>
      <c r="G183" s="50" t="s">
        <v>1051</v>
      </c>
      <c r="H183" s="65" t="s">
        <v>81</v>
      </c>
      <c r="I183" s="46" t="s">
        <v>1265</v>
      </c>
      <c r="J183" s="46">
        <v>11.6</v>
      </c>
      <c r="K183" s="52" t="s">
        <v>1376</v>
      </c>
      <c r="L183" s="37">
        <f t="shared" si="8"/>
        <v>4</v>
      </c>
      <c r="M183" s="62">
        <f t="shared" si="11"/>
        <v>54</v>
      </c>
      <c r="N183" s="63"/>
      <c r="O183" s="64">
        <f t="shared" si="9"/>
        <v>108</v>
      </c>
    </row>
    <row r="184" spans="1:15" ht="12.75">
      <c r="A184" s="28">
        <v>180</v>
      </c>
      <c r="B184" s="29">
        <v>307</v>
      </c>
      <c r="C184" s="30" t="s">
        <v>242</v>
      </c>
      <c r="D184" s="31" t="s">
        <v>243</v>
      </c>
      <c r="E184" s="32">
        <v>19841</v>
      </c>
      <c r="F184" s="33" t="s">
        <v>37</v>
      </c>
      <c r="G184" s="33" t="s">
        <v>33</v>
      </c>
      <c r="H184" s="61" t="s">
        <v>21</v>
      </c>
      <c r="I184" s="35" t="s">
        <v>1008</v>
      </c>
      <c r="J184" s="35">
        <v>11.6</v>
      </c>
      <c r="K184" s="36" t="s">
        <v>1377</v>
      </c>
      <c r="L184" s="37">
        <f t="shared" si="8"/>
        <v>23</v>
      </c>
      <c r="M184" s="62">
        <f t="shared" si="11"/>
        <v>53</v>
      </c>
      <c r="N184" s="63"/>
      <c r="O184" s="64">
        <f t="shared" si="9"/>
        <v>106</v>
      </c>
    </row>
    <row r="185" spans="1:15" ht="12.75">
      <c r="A185" s="28">
        <v>181</v>
      </c>
      <c r="B185" s="46">
        <v>476</v>
      </c>
      <c r="C185" s="47" t="s">
        <v>1378</v>
      </c>
      <c r="D185" s="48" t="s">
        <v>1379</v>
      </c>
      <c r="E185" s="49">
        <v>31108</v>
      </c>
      <c r="F185" s="50" t="s">
        <v>100</v>
      </c>
      <c r="G185" s="50" t="s">
        <v>20</v>
      </c>
      <c r="H185" s="65" t="s">
        <v>81</v>
      </c>
      <c r="I185" s="46" t="s">
        <v>1024</v>
      </c>
      <c r="J185" s="46">
        <v>11.6</v>
      </c>
      <c r="K185" s="52" t="s">
        <v>1380</v>
      </c>
      <c r="L185" s="37">
        <f t="shared" si="8"/>
        <v>13</v>
      </c>
      <c r="M185" s="62">
        <f t="shared" si="11"/>
        <v>52</v>
      </c>
      <c r="N185" s="63"/>
      <c r="O185" s="64">
        <f t="shared" si="9"/>
        <v>104</v>
      </c>
    </row>
    <row r="186" spans="1:15" ht="12.75">
      <c r="A186" s="28">
        <v>182</v>
      </c>
      <c r="B186" s="29">
        <v>566</v>
      </c>
      <c r="C186" s="30" t="s">
        <v>1156</v>
      </c>
      <c r="D186" s="31" t="s">
        <v>1381</v>
      </c>
      <c r="E186" s="32">
        <v>30869</v>
      </c>
      <c r="F186" s="33" t="s">
        <v>26</v>
      </c>
      <c r="G186" s="33" t="s">
        <v>27</v>
      </c>
      <c r="H186" s="61" t="s">
        <v>21</v>
      </c>
      <c r="I186" s="35" t="s">
        <v>974</v>
      </c>
      <c r="J186" s="35">
        <v>11.6</v>
      </c>
      <c r="K186" s="36" t="s">
        <v>1382</v>
      </c>
      <c r="L186" s="37">
        <f t="shared" si="8"/>
        <v>45</v>
      </c>
      <c r="M186" s="62">
        <f t="shared" si="11"/>
        <v>51</v>
      </c>
      <c r="N186" s="63"/>
      <c r="O186" s="64">
        <f t="shared" si="9"/>
        <v>102</v>
      </c>
    </row>
    <row r="187" spans="1:15" ht="12.75">
      <c r="A187" s="28">
        <v>183</v>
      </c>
      <c r="B187" s="29">
        <v>620</v>
      </c>
      <c r="C187" s="30" t="s">
        <v>116</v>
      </c>
      <c r="D187" s="31" t="s">
        <v>1383</v>
      </c>
      <c r="E187" s="32">
        <v>23238</v>
      </c>
      <c r="F187" s="33" t="s">
        <v>100</v>
      </c>
      <c r="G187" s="33" t="s">
        <v>27</v>
      </c>
      <c r="H187" s="61" t="s">
        <v>21</v>
      </c>
      <c r="I187" s="35" t="s">
        <v>1008</v>
      </c>
      <c r="J187" s="35">
        <v>11.6</v>
      </c>
      <c r="K187" s="36" t="s">
        <v>1384</v>
      </c>
      <c r="L187" s="37">
        <f t="shared" si="8"/>
        <v>24</v>
      </c>
      <c r="M187" s="62">
        <f t="shared" si="11"/>
        <v>50</v>
      </c>
      <c r="N187" s="63"/>
      <c r="O187" s="64">
        <f t="shared" si="9"/>
        <v>100</v>
      </c>
    </row>
    <row r="188" spans="1:15" ht="12.75">
      <c r="A188" s="28">
        <v>184</v>
      </c>
      <c r="B188" s="29">
        <v>721</v>
      </c>
      <c r="C188" s="30" t="s">
        <v>162</v>
      </c>
      <c r="D188" s="31" t="s">
        <v>1385</v>
      </c>
      <c r="E188" s="32">
        <v>32389</v>
      </c>
      <c r="F188" s="33" t="s">
        <v>26</v>
      </c>
      <c r="G188" s="33" t="s">
        <v>949</v>
      </c>
      <c r="H188" s="61" t="s">
        <v>21</v>
      </c>
      <c r="I188" s="35" t="s">
        <v>974</v>
      </c>
      <c r="J188" s="35">
        <v>11.6</v>
      </c>
      <c r="K188" s="36" t="s">
        <v>1386</v>
      </c>
      <c r="L188" s="37">
        <f t="shared" si="8"/>
        <v>46</v>
      </c>
      <c r="M188" s="62">
        <f t="shared" si="11"/>
        <v>49</v>
      </c>
      <c r="N188" s="63"/>
      <c r="O188" s="64">
        <f t="shared" si="9"/>
        <v>98</v>
      </c>
    </row>
    <row r="189" spans="1:15" ht="12.75">
      <c r="A189" s="28">
        <v>185</v>
      </c>
      <c r="B189" s="46">
        <v>376</v>
      </c>
      <c r="C189" s="47" t="s">
        <v>1387</v>
      </c>
      <c r="D189" s="48" t="s">
        <v>1388</v>
      </c>
      <c r="E189" s="49">
        <v>27015</v>
      </c>
      <c r="F189" s="50" t="s">
        <v>37</v>
      </c>
      <c r="G189" s="50" t="s">
        <v>33</v>
      </c>
      <c r="H189" s="65" t="s">
        <v>81</v>
      </c>
      <c r="I189" s="46" t="s">
        <v>1165</v>
      </c>
      <c r="J189" s="46">
        <v>11.6</v>
      </c>
      <c r="K189" s="52" t="s">
        <v>1389</v>
      </c>
      <c r="L189" s="37">
        <f t="shared" si="8"/>
        <v>3</v>
      </c>
      <c r="M189" s="62">
        <f t="shared" si="11"/>
        <v>48</v>
      </c>
      <c r="N189" s="63"/>
      <c r="O189" s="64">
        <f t="shared" si="9"/>
        <v>96</v>
      </c>
    </row>
    <row r="190" spans="1:15" ht="12.75">
      <c r="A190" s="28">
        <v>186</v>
      </c>
      <c r="B190" s="29">
        <v>171</v>
      </c>
      <c r="C190" s="30" t="s">
        <v>313</v>
      </c>
      <c r="D190" s="31" t="s">
        <v>1390</v>
      </c>
      <c r="E190" s="32">
        <v>31794</v>
      </c>
      <c r="F190" s="33" t="s">
        <v>26</v>
      </c>
      <c r="G190" s="33" t="s">
        <v>466</v>
      </c>
      <c r="H190" s="61" t="s">
        <v>21</v>
      </c>
      <c r="I190" s="35" t="s">
        <v>974</v>
      </c>
      <c r="J190" s="35">
        <v>11.6</v>
      </c>
      <c r="K190" s="36" t="s">
        <v>1391</v>
      </c>
      <c r="L190" s="37">
        <f t="shared" si="8"/>
        <v>47</v>
      </c>
      <c r="M190" s="62">
        <f t="shared" si="11"/>
        <v>47</v>
      </c>
      <c r="N190" s="63"/>
      <c r="O190" s="64">
        <f t="shared" si="9"/>
        <v>94</v>
      </c>
    </row>
    <row r="191" spans="1:15" ht="12.75">
      <c r="A191" s="28">
        <v>187</v>
      </c>
      <c r="B191" s="46">
        <v>362</v>
      </c>
      <c r="C191" s="47" t="s">
        <v>1392</v>
      </c>
      <c r="D191" s="48" t="s">
        <v>1393</v>
      </c>
      <c r="E191" s="49">
        <v>32229</v>
      </c>
      <c r="F191" s="50" t="s">
        <v>26</v>
      </c>
      <c r="G191" s="50" t="s">
        <v>27</v>
      </c>
      <c r="H191" s="65" t="s">
        <v>81</v>
      </c>
      <c r="I191" s="46" t="s">
        <v>1024</v>
      </c>
      <c r="J191" s="46">
        <v>11.6</v>
      </c>
      <c r="K191" s="52" t="s">
        <v>1394</v>
      </c>
      <c r="L191" s="37">
        <f t="shared" si="8"/>
        <v>14</v>
      </c>
      <c r="M191" s="62">
        <f t="shared" si="11"/>
        <v>46</v>
      </c>
      <c r="N191" s="63"/>
      <c r="O191" s="64">
        <f t="shared" si="9"/>
        <v>92</v>
      </c>
    </row>
    <row r="192" spans="1:15" ht="12.75">
      <c r="A192" s="28">
        <v>188</v>
      </c>
      <c r="B192" s="29">
        <v>635</v>
      </c>
      <c r="C192" s="30" t="s">
        <v>212</v>
      </c>
      <c r="D192" s="31" t="s">
        <v>1395</v>
      </c>
      <c r="E192" s="32">
        <v>35012</v>
      </c>
      <c r="F192" s="33" t="s">
        <v>37</v>
      </c>
      <c r="G192" s="33" t="s">
        <v>33</v>
      </c>
      <c r="H192" s="61" t="s">
        <v>21</v>
      </c>
      <c r="I192" s="35" t="s">
        <v>988</v>
      </c>
      <c r="J192" s="35">
        <v>11.6</v>
      </c>
      <c r="K192" s="36" t="s">
        <v>1396</v>
      </c>
      <c r="L192" s="37">
        <f t="shared" si="8"/>
        <v>15</v>
      </c>
      <c r="M192" s="62">
        <f t="shared" si="11"/>
        <v>45</v>
      </c>
      <c r="N192" s="63"/>
      <c r="O192" s="64">
        <f t="shared" si="9"/>
        <v>90</v>
      </c>
    </row>
    <row r="193" spans="1:15" ht="12.75">
      <c r="A193" s="28">
        <v>189</v>
      </c>
      <c r="B193" s="29">
        <v>745</v>
      </c>
      <c r="C193" s="30" t="s">
        <v>30</v>
      </c>
      <c r="D193" s="31" t="s">
        <v>1397</v>
      </c>
      <c r="E193" s="32">
        <v>34870</v>
      </c>
      <c r="F193" s="33" t="s">
        <v>26</v>
      </c>
      <c r="G193" s="33" t="s">
        <v>27</v>
      </c>
      <c r="H193" s="61" t="s">
        <v>21</v>
      </c>
      <c r="I193" s="35" t="s">
        <v>988</v>
      </c>
      <c r="J193" s="35">
        <v>11.6</v>
      </c>
      <c r="K193" s="36" t="s">
        <v>1398</v>
      </c>
      <c r="L193" s="37">
        <f t="shared" si="8"/>
        <v>16</v>
      </c>
      <c r="M193" s="62">
        <f t="shared" si="11"/>
        <v>44</v>
      </c>
      <c r="N193" s="63"/>
      <c r="O193" s="64">
        <f t="shared" si="9"/>
        <v>88</v>
      </c>
    </row>
    <row r="194" spans="1:15" ht="12.75">
      <c r="A194" s="28">
        <v>190</v>
      </c>
      <c r="B194" s="29">
        <v>65</v>
      </c>
      <c r="C194" s="30" t="s">
        <v>414</v>
      </c>
      <c r="D194" s="31" t="s">
        <v>1399</v>
      </c>
      <c r="E194" s="32">
        <v>24515</v>
      </c>
      <c r="F194" s="33" t="s">
        <v>1400</v>
      </c>
      <c r="G194" s="33" t="s">
        <v>27</v>
      </c>
      <c r="H194" s="61" t="s">
        <v>21</v>
      </c>
      <c r="I194" s="35" t="s">
        <v>992</v>
      </c>
      <c r="J194" s="35">
        <v>11.6</v>
      </c>
      <c r="K194" s="66" t="s">
        <v>1401</v>
      </c>
      <c r="L194" s="37">
        <f t="shared" si="8"/>
        <v>31</v>
      </c>
      <c r="M194" s="62">
        <f t="shared" si="11"/>
        <v>43</v>
      </c>
      <c r="N194" s="63"/>
      <c r="O194" s="64">
        <f t="shared" si="9"/>
        <v>86</v>
      </c>
    </row>
    <row r="195" spans="1:15" ht="12.75">
      <c r="A195" s="28">
        <v>191</v>
      </c>
      <c r="B195" s="29">
        <v>604</v>
      </c>
      <c r="C195" s="30" t="s">
        <v>87</v>
      </c>
      <c r="D195" s="31" t="s">
        <v>1402</v>
      </c>
      <c r="E195" s="32">
        <v>35345</v>
      </c>
      <c r="F195" s="33" t="s">
        <v>37</v>
      </c>
      <c r="G195" s="33" t="s">
        <v>33</v>
      </c>
      <c r="H195" s="61" t="s">
        <v>21</v>
      </c>
      <c r="I195" s="35" t="s">
        <v>988</v>
      </c>
      <c r="J195" s="35">
        <v>11.6</v>
      </c>
      <c r="K195" s="36" t="s">
        <v>1403</v>
      </c>
      <c r="L195" s="37">
        <f t="shared" si="8"/>
        <v>17</v>
      </c>
      <c r="M195" s="62">
        <f>M193-1</f>
        <v>43</v>
      </c>
      <c r="N195" s="63"/>
      <c r="O195" s="64">
        <f t="shared" si="9"/>
        <v>86</v>
      </c>
    </row>
    <row r="196" spans="1:15" ht="12.75">
      <c r="A196" s="28">
        <v>192</v>
      </c>
      <c r="B196" s="29">
        <v>234</v>
      </c>
      <c r="C196" s="30" t="s">
        <v>212</v>
      </c>
      <c r="D196" s="31" t="s">
        <v>1404</v>
      </c>
      <c r="E196" s="32">
        <v>35381</v>
      </c>
      <c r="F196" s="33" t="s">
        <v>37</v>
      </c>
      <c r="G196" s="33" t="s">
        <v>33</v>
      </c>
      <c r="H196" s="61" t="s">
        <v>21</v>
      </c>
      <c r="I196" s="35" t="s">
        <v>988</v>
      </c>
      <c r="J196" s="35">
        <v>11.6</v>
      </c>
      <c r="K196" s="36" t="s">
        <v>1405</v>
      </c>
      <c r="L196" s="37">
        <f t="shared" si="8"/>
        <v>18</v>
      </c>
      <c r="M196" s="62">
        <f aca="true" t="shared" si="12" ref="M196:M236">M195-1</f>
        <v>42</v>
      </c>
      <c r="N196" s="63"/>
      <c r="O196" s="64">
        <f t="shared" si="9"/>
        <v>84</v>
      </c>
    </row>
    <row r="197" spans="1:15" ht="12.75">
      <c r="A197" s="28">
        <v>193</v>
      </c>
      <c r="B197" s="29">
        <v>277</v>
      </c>
      <c r="C197" s="30" t="s">
        <v>137</v>
      </c>
      <c r="D197" s="31" t="s">
        <v>1406</v>
      </c>
      <c r="E197" s="32">
        <v>35425</v>
      </c>
      <c r="F197" s="33" t="s">
        <v>26</v>
      </c>
      <c r="G197" s="33" t="s">
        <v>1407</v>
      </c>
      <c r="H197" s="61" t="s">
        <v>21</v>
      </c>
      <c r="I197" s="35" t="s">
        <v>988</v>
      </c>
      <c r="J197" s="35">
        <v>11.6</v>
      </c>
      <c r="K197" s="36" t="s">
        <v>1408</v>
      </c>
      <c r="L197" s="37">
        <f aca="true" t="shared" si="13" ref="L197:L236">SUMPRODUCT(--(I197=$I$5:$I$236),--(K197&gt;$K$5:$K$236))+1</f>
        <v>19</v>
      </c>
      <c r="M197" s="62">
        <f t="shared" si="12"/>
        <v>41</v>
      </c>
      <c r="N197" s="63"/>
      <c r="O197" s="64">
        <f aca="true" t="shared" si="14" ref="O197:O236">IF((N197&gt;1),M197*2*$P$4,M197*$P$4)</f>
        <v>82</v>
      </c>
    </row>
    <row r="198" spans="1:15" ht="12.75">
      <c r="A198" s="28">
        <v>194</v>
      </c>
      <c r="B198" s="29">
        <v>629</v>
      </c>
      <c r="C198" s="30" t="s">
        <v>667</v>
      </c>
      <c r="D198" s="31" t="s">
        <v>1409</v>
      </c>
      <c r="E198" s="32">
        <v>29176</v>
      </c>
      <c r="F198" s="33" t="s">
        <v>26</v>
      </c>
      <c r="G198" s="33" t="s">
        <v>27</v>
      </c>
      <c r="H198" s="61" t="s">
        <v>21</v>
      </c>
      <c r="I198" s="35" t="s">
        <v>971</v>
      </c>
      <c r="J198" s="35">
        <v>11.6</v>
      </c>
      <c r="K198" s="36" t="s">
        <v>1410</v>
      </c>
      <c r="L198" s="37">
        <f t="shared" si="13"/>
        <v>48</v>
      </c>
      <c r="M198" s="62">
        <f t="shared" si="12"/>
        <v>40</v>
      </c>
      <c r="N198" s="63"/>
      <c r="O198" s="64">
        <f t="shared" si="14"/>
        <v>80</v>
      </c>
    </row>
    <row r="199" spans="1:15" ht="12.75">
      <c r="A199" s="28">
        <v>195</v>
      </c>
      <c r="B199" s="29">
        <v>533</v>
      </c>
      <c r="C199" s="30" t="s">
        <v>593</v>
      </c>
      <c r="D199" s="31" t="s">
        <v>933</v>
      </c>
      <c r="E199" s="32">
        <v>33168</v>
      </c>
      <c r="F199" s="33" t="s">
        <v>26</v>
      </c>
      <c r="G199" s="33" t="s">
        <v>1411</v>
      </c>
      <c r="H199" s="61" t="s">
        <v>21</v>
      </c>
      <c r="I199" s="35" t="s">
        <v>974</v>
      </c>
      <c r="J199" s="35">
        <v>11.6</v>
      </c>
      <c r="K199" s="36" t="s">
        <v>1412</v>
      </c>
      <c r="L199" s="37">
        <f t="shared" si="13"/>
        <v>48</v>
      </c>
      <c r="M199" s="62">
        <f t="shared" si="12"/>
        <v>39</v>
      </c>
      <c r="N199" s="63"/>
      <c r="O199" s="64">
        <f t="shared" si="14"/>
        <v>78</v>
      </c>
    </row>
    <row r="200" spans="1:15" ht="12.75">
      <c r="A200" s="28">
        <v>196</v>
      </c>
      <c r="B200" s="46">
        <v>545</v>
      </c>
      <c r="C200" s="47" t="s">
        <v>845</v>
      </c>
      <c r="D200" s="48" t="s">
        <v>1413</v>
      </c>
      <c r="E200" s="49">
        <v>19572</v>
      </c>
      <c r="F200" s="50" t="s">
        <v>734</v>
      </c>
      <c r="G200" s="50" t="s">
        <v>27</v>
      </c>
      <c r="H200" s="65" t="s">
        <v>81</v>
      </c>
      <c r="I200" s="46" t="s">
        <v>1414</v>
      </c>
      <c r="J200" s="46">
        <v>11.6</v>
      </c>
      <c r="K200" s="52" t="s">
        <v>1415</v>
      </c>
      <c r="L200" s="37">
        <f t="shared" si="13"/>
        <v>1</v>
      </c>
      <c r="M200" s="62">
        <f t="shared" si="12"/>
        <v>38</v>
      </c>
      <c r="N200" s="63"/>
      <c r="O200" s="64">
        <f t="shared" si="14"/>
        <v>76</v>
      </c>
    </row>
    <row r="201" spans="1:15" ht="12.75">
      <c r="A201" s="28">
        <v>197</v>
      </c>
      <c r="B201" s="46">
        <v>586</v>
      </c>
      <c r="C201" s="47" t="s">
        <v>119</v>
      </c>
      <c r="D201" s="48" t="s">
        <v>1416</v>
      </c>
      <c r="E201" s="49">
        <v>35040</v>
      </c>
      <c r="F201" s="50">
        <v>0</v>
      </c>
      <c r="G201" s="50" t="s">
        <v>27</v>
      </c>
      <c r="H201" s="65" t="s">
        <v>81</v>
      </c>
      <c r="I201" s="46" t="s">
        <v>1417</v>
      </c>
      <c r="J201" s="46">
        <v>11.6</v>
      </c>
      <c r="K201" s="52" t="s">
        <v>1418</v>
      </c>
      <c r="L201" s="37">
        <f t="shared" si="13"/>
        <v>1</v>
      </c>
      <c r="M201" s="62">
        <f t="shared" si="12"/>
        <v>37</v>
      </c>
      <c r="N201" s="63"/>
      <c r="O201" s="64">
        <f t="shared" si="14"/>
        <v>74</v>
      </c>
    </row>
    <row r="202" spans="1:15" ht="12.75">
      <c r="A202" s="28">
        <v>198</v>
      </c>
      <c r="B202" s="29">
        <v>24</v>
      </c>
      <c r="C202" s="30" t="s">
        <v>553</v>
      </c>
      <c r="D202" s="31" t="s">
        <v>1419</v>
      </c>
      <c r="E202" s="32">
        <v>25906</v>
      </c>
      <c r="F202" s="33" t="s">
        <v>100</v>
      </c>
      <c r="G202" s="33" t="s">
        <v>101</v>
      </c>
      <c r="H202" s="61" t="s">
        <v>21</v>
      </c>
      <c r="I202" s="35" t="s">
        <v>992</v>
      </c>
      <c r="J202" s="35">
        <v>11.6</v>
      </c>
      <c r="K202" s="36" t="s">
        <v>1420</v>
      </c>
      <c r="L202" s="37">
        <f t="shared" si="13"/>
        <v>32</v>
      </c>
      <c r="M202" s="62">
        <f t="shared" si="12"/>
        <v>36</v>
      </c>
      <c r="N202" s="63"/>
      <c r="O202" s="64">
        <f t="shared" si="14"/>
        <v>72</v>
      </c>
    </row>
    <row r="203" spans="1:15" ht="12.75">
      <c r="A203" s="28">
        <v>199</v>
      </c>
      <c r="B203" s="29">
        <v>427</v>
      </c>
      <c r="C203" s="30" t="s">
        <v>202</v>
      </c>
      <c r="D203" s="31" t="s">
        <v>1421</v>
      </c>
      <c r="E203" s="32">
        <v>32081</v>
      </c>
      <c r="F203" s="33" t="s">
        <v>26</v>
      </c>
      <c r="G203" s="33" t="s">
        <v>27</v>
      </c>
      <c r="H203" s="61" t="s">
        <v>21</v>
      </c>
      <c r="I203" s="35" t="s">
        <v>974</v>
      </c>
      <c r="J203" s="35">
        <v>11.6</v>
      </c>
      <c r="K203" s="36" t="s">
        <v>1422</v>
      </c>
      <c r="L203" s="37">
        <f t="shared" si="13"/>
        <v>49</v>
      </c>
      <c r="M203" s="62">
        <f t="shared" si="12"/>
        <v>35</v>
      </c>
      <c r="N203" s="63"/>
      <c r="O203" s="64">
        <f t="shared" si="14"/>
        <v>70</v>
      </c>
    </row>
    <row r="204" spans="1:15" ht="12.75">
      <c r="A204" s="28">
        <v>200</v>
      </c>
      <c r="B204" s="29">
        <v>105</v>
      </c>
      <c r="C204" s="30" t="s">
        <v>30</v>
      </c>
      <c r="D204" s="31" t="s">
        <v>363</v>
      </c>
      <c r="E204" s="32">
        <v>29476</v>
      </c>
      <c r="F204" s="33" t="s">
        <v>37</v>
      </c>
      <c r="G204" s="33" t="s">
        <v>33</v>
      </c>
      <c r="H204" s="61" t="s">
        <v>21</v>
      </c>
      <c r="I204" s="35" t="s">
        <v>971</v>
      </c>
      <c r="J204" s="35">
        <v>11.6</v>
      </c>
      <c r="K204" s="36" t="s">
        <v>1423</v>
      </c>
      <c r="L204" s="37">
        <f t="shared" si="13"/>
        <v>49</v>
      </c>
      <c r="M204" s="62">
        <f t="shared" si="12"/>
        <v>34</v>
      </c>
      <c r="N204" s="63"/>
      <c r="O204" s="64">
        <f t="shared" si="14"/>
        <v>68</v>
      </c>
    </row>
    <row r="205" spans="1:15" ht="12.75">
      <c r="A205" s="28">
        <v>201</v>
      </c>
      <c r="B205" s="29">
        <v>173</v>
      </c>
      <c r="C205" s="30" t="s">
        <v>1424</v>
      </c>
      <c r="D205" s="31" t="s">
        <v>1425</v>
      </c>
      <c r="E205" s="32">
        <v>28044</v>
      </c>
      <c r="F205" s="33" t="s">
        <v>26</v>
      </c>
      <c r="G205" s="33" t="s">
        <v>27</v>
      </c>
      <c r="H205" s="61" t="s">
        <v>21</v>
      </c>
      <c r="I205" s="35" t="s">
        <v>971</v>
      </c>
      <c r="J205" s="35">
        <v>11.6</v>
      </c>
      <c r="K205" s="36" t="s">
        <v>1426</v>
      </c>
      <c r="L205" s="37">
        <f t="shared" si="13"/>
        <v>50</v>
      </c>
      <c r="M205" s="62">
        <f t="shared" si="12"/>
        <v>33</v>
      </c>
      <c r="N205" s="63"/>
      <c r="O205" s="64">
        <f t="shared" si="14"/>
        <v>66</v>
      </c>
    </row>
    <row r="206" spans="1:15" ht="12.75">
      <c r="A206" s="28">
        <v>202</v>
      </c>
      <c r="B206" s="29">
        <v>217</v>
      </c>
      <c r="C206" s="30" t="s">
        <v>1427</v>
      </c>
      <c r="D206" s="31" t="s">
        <v>1428</v>
      </c>
      <c r="E206" s="32">
        <v>32416</v>
      </c>
      <c r="F206" s="33" t="s">
        <v>26</v>
      </c>
      <c r="G206" s="33" t="s">
        <v>581</v>
      </c>
      <c r="H206" s="61" t="s">
        <v>21</v>
      </c>
      <c r="I206" s="35" t="s">
        <v>974</v>
      </c>
      <c r="J206" s="35">
        <v>11.6</v>
      </c>
      <c r="K206" s="36" t="s">
        <v>1429</v>
      </c>
      <c r="L206" s="37">
        <f t="shared" si="13"/>
        <v>50</v>
      </c>
      <c r="M206" s="62">
        <f t="shared" si="12"/>
        <v>32</v>
      </c>
      <c r="N206" s="63"/>
      <c r="O206" s="64">
        <f t="shared" si="14"/>
        <v>64</v>
      </c>
    </row>
    <row r="207" spans="1:15" ht="12.75">
      <c r="A207" s="28">
        <v>203</v>
      </c>
      <c r="B207" s="46">
        <v>46</v>
      </c>
      <c r="C207" s="47" t="s">
        <v>1430</v>
      </c>
      <c r="D207" s="48" t="s">
        <v>1431</v>
      </c>
      <c r="E207" s="49">
        <v>33056</v>
      </c>
      <c r="F207" s="50" t="s">
        <v>611</v>
      </c>
      <c r="G207" s="50" t="s">
        <v>612</v>
      </c>
      <c r="H207" s="65" t="s">
        <v>81</v>
      </c>
      <c r="I207" s="46" t="s">
        <v>1024</v>
      </c>
      <c r="J207" s="46">
        <v>11.6</v>
      </c>
      <c r="K207" s="52" t="s">
        <v>1432</v>
      </c>
      <c r="L207" s="37">
        <f t="shared" si="13"/>
        <v>15</v>
      </c>
      <c r="M207" s="62">
        <f t="shared" si="12"/>
        <v>31</v>
      </c>
      <c r="N207" s="63"/>
      <c r="O207" s="64">
        <f t="shared" si="14"/>
        <v>62</v>
      </c>
    </row>
    <row r="208" spans="1:15" ht="12.75">
      <c r="A208" s="28">
        <v>204</v>
      </c>
      <c r="B208" s="29">
        <v>398</v>
      </c>
      <c r="C208" s="30" t="s">
        <v>1433</v>
      </c>
      <c r="D208" s="31" t="s">
        <v>1434</v>
      </c>
      <c r="E208" s="32">
        <v>33876</v>
      </c>
      <c r="F208" s="33" t="s">
        <v>26</v>
      </c>
      <c r="G208" s="33" t="s">
        <v>27</v>
      </c>
      <c r="H208" s="61" t="s">
        <v>21</v>
      </c>
      <c r="I208" s="35" t="s">
        <v>974</v>
      </c>
      <c r="J208" s="35">
        <v>11.6</v>
      </c>
      <c r="K208" s="36" t="s">
        <v>1435</v>
      </c>
      <c r="L208" s="37">
        <f t="shared" si="13"/>
        <v>51</v>
      </c>
      <c r="M208" s="62">
        <f t="shared" si="12"/>
        <v>30</v>
      </c>
      <c r="N208" s="63"/>
      <c r="O208" s="64">
        <f t="shared" si="14"/>
        <v>60</v>
      </c>
    </row>
    <row r="209" spans="1:15" ht="12.75">
      <c r="A209" s="28">
        <v>205</v>
      </c>
      <c r="B209" s="29">
        <v>91</v>
      </c>
      <c r="C209" s="30" t="s">
        <v>30</v>
      </c>
      <c r="D209" s="31" t="s">
        <v>1436</v>
      </c>
      <c r="E209" s="32">
        <v>29781</v>
      </c>
      <c r="F209" s="33" t="s">
        <v>26</v>
      </c>
      <c r="G209" s="33" t="s">
        <v>20</v>
      </c>
      <c r="H209" s="61" t="s">
        <v>21</v>
      </c>
      <c r="I209" s="35" t="s">
        <v>971</v>
      </c>
      <c r="J209" s="35">
        <v>11.6</v>
      </c>
      <c r="K209" s="36" t="s">
        <v>1437</v>
      </c>
      <c r="L209" s="37">
        <f t="shared" si="13"/>
        <v>51</v>
      </c>
      <c r="M209" s="62">
        <f t="shared" si="12"/>
        <v>29</v>
      </c>
      <c r="N209" s="63"/>
      <c r="O209" s="64">
        <f t="shared" si="14"/>
        <v>58</v>
      </c>
    </row>
    <row r="210" spans="1:15" ht="12.75">
      <c r="A210" s="28">
        <v>206</v>
      </c>
      <c r="B210" s="29">
        <v>241</v>
      </c>
      <c r="C210" s="30" t="s">
        <v>156</v>
      </c>
      <c r="D210" s="31" t="s">
        <v>1267</v>
      </c>
      <c r="E210" s="32">
        <v>32835</v>
      </c>
      <c r="F210" s="33" t="s">
        <v>26</v>
      </c>
      <c r="G210" s="33" t="s">
        <v>27</v>
      </c>
      <c r="H210" s="61" t="s">
        <v>21</v>
      </c>
      <c r="I210" s="35" t="s">
        <v>974</v>
      </c>
      <c r="J210" s="35">
        <v>11.6</v>
      </c>
      <c r="K210" s="36" t="s">
        <v>1438</v>
      </c>
      <c r="L210" s="37">
        <f t="shared" si="13"/>
        <v>52</v>
      </c>
      <c r="M210" s="62">
        <f t="shared" si="12"/>
        <v>28</v>
      </c>
      <c r="N210" s="63"/>
      <c r="O210" s="64">
        <f t="shared" si="14"/>
        <v>56</v>
      </c>
    </row>
    <row r="211" spans="1:15" ht="12.75">
      <c r="A211" s="28">
        <v>207</v>
      </c>
      <c r="B211" s="29">
        <v>244</v>
      </c>
      <c r="C211" s="30" t="s">
        <v>44</v>
      </c>
      <c r="D211" s="31" t="s">
        <v>1267</v>
      </c>
      <c r="E211" s="32">
        <v>29314</v>
      </c>
      <c r="F211" s="33" t="s">
        <v>26</v>
      </c>
      <c r="G211" s="33" t="s">
        <v>27</v>
      </c>
      <c r="H211" s="61" t="s">
        <v>21</v>
      </c>
      <c r="I211" s="35" t="s">
        <v>971</v>
      </c>
      <c r="J211" s="35">
        <v>11.6</v>
      </c>
      <c r="K211" s="36" t="s">
        <v>1439</v>
      </c>
      <c r="L211" s="37">
        <f t="shared" si="13"/>
        <v>52</v>
      </c>
      <c r="M211" s="62">
        <f t="shared" si="12"/>
        <v>27</v>
      </c>
      <c r="N211" s="63"/>
      <c r="O211" s="64">
        <f t="shared" si="14"/>
        <v>54</v>
      </c>
    </row>
    <row r="212" spans="1:15" ht="12.75">
      <c r="A212" s="28">
        <v>208</v>
      </c>
      <c r="B212" s="29">
        <v>243</v>
      </c>
      <c r="C212" s="30" t="s">
        <v>348</v>
      </c>
      <c r="D212" s="31" t="s">
        <v>1267</v>
      </c>
      <c r="E212" s="32">
        <v>31514</v>
      </c>
      <c r="F212" s="33" t="s">
        <v>26</v>
      </c>
      <c r="G212" s="33" t="s">
        <v>1337</v>
      </c>
      <c r="H212" s="61" t="s">
        <v>21</v>
      </c>
      <c r="I212" s="35" t="s">
        <v>974</v>
      </c>
      <c r="J212" s="35">
        <v>11.6</v>
      </c>
      <c r="K212" s="36" t="s">
        <v>1440</v>
      </c>
      <c r="L212" s="37">
        <f t="shared" si="13"/>
        <v>53</v>
      </c>
      <c r="M212" s="62">
        <f t="shared" si="12"/>
        <v>26</v>
      </c>
      <c r="N212" s="63"/>
      <c r="O212" s="64">
        <f t="shared" si="14"/>
        <v>52</v>
      </c>
    </row>
    <row r="213" spans="1:15" ht="12.75">
      <c r="A213" s="28">
        <v>209</v>
      </c>
      <c r="B213" s="29">
        <v>670</v>
      </c>
      <c r="C213" s="30" t="s">
        <v>451</v>
      </c>
      <c r="D213" s="31" t="s">
        <v>1441</v>
      </c>
      <c r="E213" s="32">
        <v>28133</v>
      </c>
      <c r="F213" s="33" t="s">
        <v>1098</v>
      </c>
      <c r="G213" s="33" t="s">
        <v>1281</v>
      </c>
      <c r="H213" s="61" t="s">
        <v>21</v>
      </c>
      <c r="I213" s="35" t="s">
        <v>971</v>
      </c>
      <c r="J213" s="35">
        <v>11.6</v>
      </c>
      <c r="K213" s="36" t="s">
        <v>1442</v>
      </c>
      <c r="L213" s="37">
        <f t="shared" si="13"/>
        <v>53</v>
      </c>
      <c r="M213" s="62">
        <f t="shared" si="12"/>
        <v>25</v>
      </c>
      <c r="N213" s="63"/>
      <c r="O213" s="64">
        <f t="shared" si="14"/>
        <v>50</v>
      </c>
    </row>
    <row r="214" spans="1:15" ht="12.75">
      <c r="A214" s="28">
        <v>210</v>
      </c>
      <c r="B214" s="46">
        <v>402</v>
      </c>
      <c r="C214" s="47" t="s">
        <v>1443</v>
      </c>
      <c r="D214" s="48" t="s">
        <v>1444</v>
      </c>
      <c r="E214" s="49">
        <v>31393</v>
      </c>
      <c r="F214" s="50" t="s">
        <v>669</v>
      </c>
      <c r="G214" s="50" t="s">
        <v>27</v>
      </c>
      <c r="H214" s="65" t="s">
        <v>81</v>
      </c>
      <c r="I214" s="46" t="s">
        <v>1024</v>
      </c>
      <c r="J214" s="46">
        <v>11.6</v>
      </c>
      <c r="K214" s="52" t="s">
        <v>1445</v>
      </c>
      <c r="L214" s="37">
        <f t="shared" si="13"/>
        <v>16</v>
      </c>
      <c r="M214" s="62">
        <f t="shared" si="12"/>
        <v>24</v>
      </c>
      <c r="N214" s="63">
        <v>2</v>
      </c>
      <c r="O214" s="64">
        <f t="shared" si="14"/>
        <v>96</v>
      </c>
    </row>
    <row r="215" spans="1:15" ht="12.75">
      <c r="A215" s="28">
        <v>211</v>
      </c>
      <c r="B215" s="46">
        <v>401</v>
      </c>
      <c r="C215" s="47" t="s">
        <v>369</v>
      </c>
      <c r="D215" s="48" t="s">
        <v>1444</v>
      </c>
      <c r="E215" s="49">
        <v>33253</v>
      </c>
      <c r="F215" s="50" t="s">
        <v>669</v>
      </c>
      <c r="G215" s="50" t="s">
        <v>27</v>
      </c>
      <c r="H215" s="65" t="s">
        <v>81</v>
      </c>
      <c r="I215" s="46" t="s">
        <v>1024</v>
      </c>
      <c r="J215" s="46">
        <v>11.6</v>
      </c>
      <c r="K215" s="52" t="s">
        <v>1446</v>
      </c>
      <c r="L215" s="37">
        <f t="shared" si="13"/>
        <v>17</v>
      </c>
      <c r="M215" s="62">
        <f t="shared" si="12"/>
        <v>23</v>
      </c>
      <c r="N215" s="63">
        <v>2</v>
      </c>
      <c r="O215" s="64">
        <f t="shared" si="14"/>
        <v>92</v>
      </c>
    </row>
    <row r="216" spans="1:15" ht="12.75">
      <c r="A216" s="28">
        <v>212</v>
      </c>
      <c r="B216" s="29">
        <v>154</v>
      </c>
      <c r="C216" s="30" t="s">
        <v>1447</v>
      </c>
      <c r="D216" s="31" t="s">
        <v>1448</v>
      </c>
      <c r="E216" s="32">
        <v>22238</v>
      </c>
      <c r="F216" s="33" t="s">
        <v>1449</v>
      </c>
      <c r="G216" s="33" t="s">
        <v>27</v>
      </c>
      <c r="H216" s="61" t="s">
        <v>21</v>
      </c>
      <c r="I216" s="35" t="s">
        <v>1008</v>
      </c>
      <c r="J216" s="35">
        <v>11.6</v>
      </c>
      <c r="K216" s="36" t="s">
        <v>1450</v>
      </c>
      <c r="L216" s="37">
        <f t="shared" si="13"/>
        <v>25</v>
      </c>
      <c r="M216" s="62">
        <f t="shared" si="12"/>
        <v>22</v>
      </c>
      <c r="N216" s="63"/>
      <c r="O216" s="64">
        <f t="shared" si="14"/>
        <v>44</v>
      </c>
    </row>
    <row r="217" spans="1:15" ht="12.75">
      <c r="A217" s="28">
        <v>213</v>
      </c>
      <c r="B217" s="29">
        <v>54</v>
      </c>
      <c r="C217" s="30" t="s">
        <v>156</v>
      </c>
      <c r="D217" s="31" t="s">
        <v>1451</v>
      </c>
      <c r="E217" s="32">
        <v>18985</v>
      </c>
      <c r="F217" s="33" t="s">
        <v>64</v>
      </c>
      <c r="G217" s="33" t="s">
        <v>65</v>
      </c>
      <c r="H217" s="61" t="s">
        <v>21</v>
      </c>
      <c r="I217" s="35" t="s">
        <v>1217</v>
      </c>
      <c r="J217" s="35">
        <v>11.6</v>
      </c>
      <c r="K217" s="36" t="s">
        <v>1452</v>
      </c>
      <c r="L217" s="37">
        <f t="shared" si="13"/>
        <v>3</v>
      </c>
      <c r="M217" s="62">
        <f t="shared" si="12"/>
        <v>21</v>
      </c>
      <c r="N217" s="63"/>
      <c r="O217" s="64">
        <f t="shared" si="14"/>
        <v>42</v>
      </c>
    </row>
    <row r="218" spans="1:15" ht="12.75">
      <c r="A218" s="28">
        <v>214</v>
      </c>
      <c r="B218" s="29">
        <v>446</v>
      </c>
      <c r="C218" s="30" t="s">
        <v>1453</v>
      </c>
      <c r="D218" s="31" t="s">
        <v>280</v>
      </c>
      <c r="E218" s="32">
        <v>26977</v>
      </c>
      <c r="F218" s="33" t="s">
        <v>608</v>
      </c>
      <c r="G218" s="33" t="s">
        <v>27</v>
      </c>
      <c r="H218" s="61" t="s">
        <v>21</v>
      </c>
      <c r="I218" s="35" t="s">
        <v>992</v>
      </c>
      <c r="J218" s="35">
        <v>11.6</v>
      </c>
      <c r="K218" s="36" t="s">
        <v>1454</v>
      </c>
      <c r="L218" s="37">
        <f t="shared" si="13"/>
        <v>33</v>
      </c>
      <c r="M218" s="62">
        <f t="shared" si="12"/>
        <v>20</v>
      </c>
      <c r="N218" s="63"/>
      <c r="O218" s="64">
        <f t="shared" si="14"/>
        <v>40</v>
      </c>
    </row>
    <row r="219" spans="1:15" ht="12.75">
      <c r="A219" s="28">
        <v>215</v>
      </c>
      <c r="B219" s="29">
        <v>716</v>
      </c>
      <c r="C219" s="30" t="s">
        <v>593</v>
      </c>
      <c r="D219" s="31" t="s">
        <v>1455</v>
      </c>
      <c r="E219" s="32">
        <v>23912</v>
      </c>
      <c r="F219" s="33" t="s">
        <v>100</v>
      </c>
      <c r="G219" s="33" t="s">
        <v>101</v>
      </c>
      <c r="H219" s="61" t="s">
        <v>21</v>
      </c>
      <c r="I219" s="35" t="s">
        <v>992</v>
      </c>
      <c r="J219" s="35">
        <v>11.6</v>
      </c>
      <c r="K219" s="36" t="s">
        <v>1456</v>
      </c>
      <c r="L219" s="37">
        <f t="shared" si="13"/>
        <v>34</v>
      </c>
      <c r="M219" s="62">
        <f t="shared" si="12"/>
        <v>19</v>
      </c>
      <c r="N219" s="63"/>
      <c r="O219" s="64">
        <f t="shared" si="14"/>
        <v>38</v>
      </c>
    </row>
    <row r="220" spans="1:15" ht="12.75">
      <c r="A220" s="28">
        <v>216</v>
      </c>
      <c r="B220" s="29">
        <v>29</v>
      </c>
      <c r="C220" s="30" t="s">
        <v>546</v>
      </c>
      <c r="D220" s="31" t="s">
        <v>1457</v>
      </c>
      <c r="E220" s="32">
        <v>28285</v>
      </c>
      <c r="F220" s="33" t="s">
        <v>100</v>
      </c>
      <c r="G220" s="33" t="s">
        <v>101</v>
      </c>
      <c r="H220" s="61" t="s">
        <v>21</v>
      </c>
      <c r="I220" s="35" t="s">
        <v>971</v>
      </c>
      <c r="J220" s="35">
        <v>11.6</v>
      </c>
      <c r="K220" s="36" t="s">
        <v>1458</v>
      </c>
      <c r="L220" s="37">
        <f t="shared" si="13"/>
        <v>54</v>
      </c>
      <c r="M220" s="62">
        <f t="shared" si="12"/>
        <v>18</v>
      </c>
      <c r="N220" s="63"/>
      <c r="O220" s="64">
        <f t="shared" si="14"/>
        <v>36</v>
      </c>
    </row>
    <row r="221" spans="1:16" ht="12.75">
      <c r="A221" s="28">
        <v>217</v>
      </c>
      <c r="B221" s="46">
        <v>176</v>
      </c>
      <c r="C221" s="47" t="s">
        <v>1459</v>
      </c>
      <c r="D221" s="48" t="s">
        <v>1460</v>
      </c>
      <c r="E221" s="49">
        <v>22674</v>
      </c>
      <c r="F221" s="50" t="s">
        <v>26</v>
      </c>
      <c r="G221" s="50" t="s">
        <v>768</v>
      </c>
      <c r="H221" s="65" t="s">
        <v>81</v>
      </c>
      <c r="I221" s="46" t="s">
        <v>1251</v>
      </c>
      <c r="J221" s="46">
        <v>11.6</v>
      </c>
      <c r="K221" s="52" t="s">
        <v>1461</v>
      </c>
      <c r="L221" s="37">
        <f t="shared" si="13"/>
        <v>3</v>
      </c>
      <c r="M221" s="62">
        <f t="shared" si="12"/>
        <v>17</v>
      </c>
      <c r="N221" s="63"/>
      <c r="O221" s="64">
        <f t="shared" si="14"/>
        <v>34</v>
      </c>
      <c r="P221" s="58"/>
    </row>
    <row r="222" spans="1:15" ht="12.75">
      <c r="A222" s="28">
        <v>218</v>
      </c>
      <c r="B222" s="29">
        <v>751</v>
      </c>
      <c r="C222" s="30" t="s">
        <v>212</v>
      </c>
      <c r="D222" s="31" t="s">
        <v>1462</v>
      </c>
      <c r="E222" s="32">
        <v>30706</v>
      </c>
      <c r="F222" s="33" t="s">
        <v>26</v>
      </c>
      <c r="G222" s="33" t="s">
        <v>1463</v>
      </c>
      <c r="H222" s="61" t="s">
        <v>21</v>
      </c>
      <c r="I222" s="35" t="s">
        <v>974</v>
      </c>
      <c r="J222" s="35">
        <v>11.6</v>
      </c>
      <c r="K222" s="36" t="s">
        <v>1464</v>
      </c>
      <c r="L222" s="37">
        <f t="shared" si="13"/>
        <v>54</v>
      </c>
      <c r="M222" s="62">
        <f t="shared" si="12"/>
        <v>16</v>
      </c>
      <c r="N222" s="63"/>
      <c r="O222" s="64">
        <f t="shared" si="14"/>
        <v>32</v>
      </c>
    </row>
    <row r="223" spans="1:15" ht="12.75">
      <c r="A223" s="28">
        <v>219</v>
      </c>
      <c r="B223" s="46">
        <v>230</v>
      </c>
      <c r="C223" s="47" t="s">
        <v>431</v>
      </c>
      <c r="D223" s="48" t="s">
        <v>1465</v>
      </c>
      <c r="E223" s="49">
        <v>31973</v>
      </c>
      <c r="F223" s="50" t="s">
        <v>26</v>
      </c>
      <c r="G223" s="50" t="s">
        <v>466</v>
      </c>
      <c r="H223" s="65" t="s">
        <v>81</v>
      </c>
      <c r="I223" s="46" t="s">
        <v>1024</v>
      </c>
      <c r="J223" s="46">
        <v>11.6</v>
      </c>
      <c r="K223" s="52" t="s">
        <v>1466</v>
      </c>
      <c r="L223" s="37">
        <f t="shared" si="13"/>
        <v>18</v>
      </c>
      <c r="M223" s="62">
        <f t="shared" si="12"/>
        <v>15</v>
      </c>
      <c r="N223" s="63"/>
      <c r="O223" s="64">
        <f t="shared" si="14"/>
        <v>30</v>
      </c>
    </row>
    <row r="224" spans="1:15" ht="12.75">
      <c r="A224" s="28">
        <v>220</v>
      </c>
      <c r="B224" s="29">
        <v>713</v>
      </c>
      <c r="C224" s="30" t="s">
        <v>30</v>
      </c>
      <c r="D224" s="31" t="s">
        <v>1467</v>
      </c>
      <c r="E224" s="32">
        <v>27984</v>
      </c>
      <c r="F224" s="33" t="s">
        <v>1468</v>
      </c>
      <c r="G224" s="33" t="s">
        <v>612</v>
      </c>
      <c r="H224" s="61" t="s">
        <v>21</v>
      </c>
      <c r="I224" s="35" t="s">
        <v>971</v>
      </c>
      <c r="J224" s="35">
        <v>11.6</v>
      </c>
      <c r="K224" s="36" t="s">
        <v>1469</v>
      </c>
      <c r="L224" s="37">
        <f t="shared" si="13"/>
        <v>55</v>
      </c>
      <c r="M224" s="62">
        <f t="shared" si="12"/>
        <v>14</v>
      </c>
      <c r="N224" s="63"/>
      <c r="O224" s="64">
        <f t="shared" si="14"/>
        <v>28</v>
      </c>
    </row>
    <row r="225" spans="1:15" ht="12.75">
      <c r="A225" s="28">
        <v>221</v>
      </c>
      <c r="B225" s="46">
        <v>125</v>
      </c>
      <c r="C225" s="47" t="s">
        <v>1470</v>
      </c>
      <c r="D225" s="48" t="s">
        <v>1471</v>
      </c>
      <c r="E225" s="49">
        <v>29752</v>
      </c>
      <c r="F225" s="50" t="s">
        <v>26</v>
      </c>
      <c r="G225" s="50" t="s">
        <v>27</v>
      </c>
      <c r="H225" s="65" t="s">
        <v>81</v>
      </c>
      <c r="I225" s="46" t="s">
        <v>1265</v>
      </c>
      <c r="J225" s="46">
        <v>11.6</v>
      </c>
      <c r="K225" s="52" t="s">
        <v>1472</v>
      </c>
      <c r="L225" s="37">
        <f t="shared" si="13"/>
        <v>5</v>
      </c>
      <c r="M225" s="62">
        <f t="shared" si="12"/>
        <v>13</v>
      </c>
      <c r="N225" s="63"/>
      <c r="O225" s="64">
        <f t="shared" si="14"/>
        <v>26</v>
      </c>
    </row>
    <row r="226" spans="1:15" ht="12.75">
      <c r="A226" s="28">
        <v>222</v>
      </c>
      <c r="B226" s="29">
        <v>319</v>
      </c>
      <c r="C226" s="30" t="s">
        <v>546</v>
      </c>
      <c r="D226" s="31" t="s">
        <v>1473</v>
      </c>
      <c r="E226" s="32">
        <v>28798</v>
      </c>
      <c r="F226" s="33" t="s">
        <v>1474</v>
      </c>
      <c r="G226" s="33" t="s">
        <v>1281</v>
      </c>
      <c r="H226" s="61" t="s">
        <v>21</v>
      </c>
      <c r="I226" s="35" t="s">
        <v>971</v>
      </c>
      <c r="J226" s="35">
        <v>11.6</v>
      </c>
      <c r="K226" s="36" t="s">
        <v>1475</v>
      </c>
      <c r="L226" s="37">
        <f t="shared" si="13"/>
        <v>56</v>
      </c>
      <c r="M226" s="62">
        <f t="shared" si="12"/>
        <v>12</v>
      </c>
      <c r="N226" s="63"/>
      <c r="O226" s="64">
        <f t="shared" si="14"/>
        <v>24</v>
      </c>
    </row>
    <row r="227" spans="1:15" ht="12.75">
      <c r="A227" s="28">
        <v>223</v>
      </c>
      <c r="B227" s="29">
        <v>85</v>
      </c>
      <c r="C227" s="30" t="s">
        <v>1476</v>
      </c>
      <c r="D227" s="31" t="s">
        <v>1477</v>
      </c>
      <c r="E227" s="32">
        <v>30056</v>
      </c>
      <c r="F227" s="33" t="s">
        <v>37</v>
      </c>
      <c r="G227" s="33" t="s">
        <v>1281</v>
      </c>
      <c r="H227" s="61" t="s">
        <v>21</v>
      </c>
      <c r="I227" s="35" t="s">
        <v>971</v>
      </c>
      <c r="J227" s="35">
        <v>11.6</v>
      </c>
      <c r="K227" s="36" t="s">
        <v>1478</v>
      </c>
      <c r="L227" s="37">
        <f t="shared" si="13"/>
        <v>57</v>
      </c>
      <c r="M227" s="62">
        <f t="shared" si="12"/>
        <v>11</v>
      </c>
      <c r="N227" s="63"/>
      <c r="O227" s="64">
        <f t="shared" si="14"/>
        <v>22</v>
      </c>
    </row>
    <row r="228" spans="1:15" ht="12.75">
      <c r="A228" s="28">
        <v>224</v>
      </c>
      <c r="B228" s="29">
        <v>157</v>
      </c>
      <c r="C228" s="30" t="s">
        <v>1479</v>
      </c>
      <c r="D228" s="31" t="s">
        <v>1480</v>
      </c>
      <c r="E228" s="32">
        <v>27723</v>
      </c>
      <c r="F228" s="33" t="s">
        <v>1481</v>
      </c>
      <c r="G228" s="33" t="s">
        <v>1281</v>
      </c>
      <c r="H228" s="61" t="s">
        <v>21</v>
      </c>
      <c r="I228" s="35" t="s">
        <v>971</v>
      </c>
      <c r="J228" s="35">
        <v>11.6</v>
      </c>
      <c r="K228" s="36" t="s">
        <v>1482</v>
      </c>
      <c r="L228" s="37">
        <f t="shared" si="13"/>
        <v>58</v>
      </c>
      <c r="M228" s="62">
        <f t="shared" si="12"/>
        <v>10</v>
      </c>
      <c r="N228" s="63"/>
      <c r="O228" s="64">
        <f t="shared" si="14"/>
        <v>20</v>
      </c>
    </row>
    <row r="229" spans="1:15" ht="12.75">
      <c r="A229" s="28">
        <v>225</v>
      </c>
      <c r="B229" s="29">
        <v>305</v>
      </c>
      <c r="C229" s="30" t="s">
        <v>1483</v>
      </c>
      <c r="D229" s="31" t="s">
        <v>1359</v>
      </c>
      <c r="E229" s="32">
        <v>29761</v>
      </c>
      <c r="F229" s="33" t="s">
        <v>37</v>
      </c>
      <c r="G229" s="33" t="s">
        <v>27</v>
      </c>
      <c r="H229" s="61" t="s">
        <v>21</v>
      </c>
      <c r="I229" s="35" t="s">
        <v>971</v>
      </c>
      <c r="J229" s="35">
        <v>11.6</v>
      </c>
      <c r="K229" s="67" t="s">
        <v>1484</v>
      </c>
      <c r="L229" s="37">
        <f t="shared" si="13"/>
        <v>59</v>
      </c>
      <c r="M229" s="62">
        <f t="shared" si="12"/>
        <v>9</v>
      </c>
      <c r="N229" s="63"/>
      <c r="O229" s="64">
        <f t="shared" si="14"/>
        <v>18</v>
      </c>
    </row>
    <row r="230" spans="1:15" ht="12.75">
      <c r="A230" s="28">
        <v>226</v>
      </c>
      <c r="B230" s="29">
        <v>372</v>
      </c>
      <c r="C230" s="30" t="s">
        <v>1485</v>
      </c>
      <c r="D230" s="31" t="s">
        <v>1486</v>
      </c>
      <c r="E230" s="32">
        <v>16232</v>
      </c>
      <c r="F230" s="33" t="s">
        <v>26</v>
      </c>
      <c r="G230" s="33" t="s">
        <v>20</v>
      </c>
      <c r="H230" s="61" t="s">
        <v>21</v>
      </c>
      <c r="I230" s="35" t="s">
        <v>1217</v>
      </c>
      <c r="J230" s="35">
        <v>11.6</v>
      </c>
      <c r="K230" s="36" t="s">
        <v>1487</v>
      </c>
      <c r="L230" s="37">
        <f t="shared" si="13"/>
        <v>4</v>
      </c>
      <c r="M230" s="62">
        <f t="shared" si="12"/>
        <v>8</v>
      </c>
      <c r="N230" s="63"/>
      <c r="O230" s="64">
        <f t="shared" si="14"/>
        <v>16</v>
      </c>
    </row>
    <row r="231" spans="1:15" ht="12.75">
      <c r="A231" s="28">
        <v>227</v>
      </c>
      <c r="B231" s="29">
        <v>511</v>
      </c>
      <c r="C231" s="30" t="s">
        <v>1342</v>
      </c>
      <c r="D231" s="31" t="s">
        <v>1488</v>
      </c>
      <c r="E231" s="32">
        <v>20472</v>
      </c>
      <c r="F231" s="33" t="s">
        <v>100</v>
      </c>
      <c r="G231" s="33" t="s">
        <v>101</v>
      </c>
      <c r="H231" s="61" t="s">
        <v>21</v>
      </c>
      <c r="I231" s="35" t="s">
        <v>1008</v>
      </c>
      <c r="J231" s="35">
        <v>11.6</v>
      </c>
      <c r="K231" s="36" t="s">
        <v>1489</v>
      </c>
      <c r="L231" s="37">
        <f t="shared" si="13"/>
        <v>26</v>
      </c>
      <c r="M231" s="62">
        <f t="shared" si="12"/>
        <v>7</v>
      </c>
      <c r="N231" s="63"/>
      <c r="O231" s="64">
        <f t="shared" si="14"/>
        <v>14</v>
      </c>
    </row>
    <row r="232" spans="1:15" ht="12.75">
      <c r="A232" s="28">
        <v>228</v>
      </c>
      <c r="B232" s="46">
        <v>231</v>
      </c>
      <c r="C232" s="47" t="s">
        <v>1490</v>
      </c>
      <c r="D232" s="48" t="s">
        <v>1491</v>
      </c>
      <c r="E232" s="49">
        <v>34290</v>
      </c>
      <c r="F232" s="50" t="s">
        <v>26</v>
      </c>
      <c r="G232" s="50" t="s">
        <v>27</v>
      </c>
      <c r="H232" s="65" t="s">
        <v>81</v>
      </c>
      <c r="I232" s="46" t="s">
        <v>1024</v>
      </c>
      <c r="J232" s="46">
        <v>11.6</v>
      </c>
      <c r="K232" s="52" t="s">
        <v>1492</v>
      </c>
      <c r="L232" s="37">
        <f t="shared" si="13"/>
        <v>19</v>
      </c>
      <c r="M232" s="62">
        <f t="shared" si="12"/>
        <v>6</v>
      </c>
      <c r="N232" s="63"/>
      <c r="O232" s="64">
        <f t="shared" si="14"/>
        <v>12</v>
      </c>
    </row>
    <row r="233" spans="1:15" ht="12.75">
      <c r="A233" s="28">
        <v>229</v>
      </c>
      <c r="B233" s="29">
        <v>577</v>
      </c>
      <c r="C233" s="30" t="s">
        <v>411</v>
      </c>
      <c r="D233" s="31" t="s">
        <v>421</v>
      </c>
      <c r="E233" s="32">
        <v>15670</v>
      </c>
      <c r="F233" s="33" t="s">
        <v>46</v>
      </c>
      <c r="G233" s="33" t="s">
        <v>47</v>
      </c>
      <c r="H233" s="61" t="s">
        <v>21</v>
      </c>
      <c r="I233" s="35" t="s">
        <v>1217</v>
      </c>
      <c r="J233" s="35">
        <v>11.6</v>
      </c>
      <c r="K233" s="36" t="s">
        <v>1493</v>
      </c>
      <c r="L233" s="37">
        <f t="shared" si="13"/>
        <v>5</v>
      </c>
      <c r="M233" s="62">
        <f t="shared" si="12"/>
        <v>5</v>
      </c>
      <c r="N233" s="63"/>
      <c r="O233" s="64">
        <f t="shared" si="14"/>
        <v>10</v>
      </c>
    </row>
    <row r="234" spans="1:15" ht="12.75">
      <c r="A234" s="28">
        <v>230</v>
      </c>
      <c r="B234" s="29">
        <v>663</v>
      </c>
      <c r="C234" s="30" t="s">
        <v>1253</v>
      </c>
      <c r="D234" s="31" t="s">
        <v>1494</v>
      </c>
      <c r="E234" s="32">
        <v>28101</v>
      </c>
      <c r="F234" s="33" t="s">
        <v>1495</v>
      </c>
      <c r="G234" s="33" t="s">
        <v>20</v>
      </c>
      <c r="H234" s="61" t="s">
        <v>21</v>
      </c>
      <c r="I234" s="35" t="s">
        <v>971</v>
      </c>
      <c r="J234" s="35">
        <v>11.6</v>
      </c>
      <c r="K234" s="36" t="s">
        <v>1496</v>
      </c>
      <c r="L234" s="37">
        <f t="shared" si="13"/>
        <v>60</v>
      </c>
      <c r="M234" s="62">
        <f t="shared" si="12"/>
        <v>4</v>
      </c>
      <c r="N234" s="63"/>
      <c r="O234" s="64">
        <f t="shared" si="14"/>
        <v>8</v>
      </c>
    </row>
    <row r="235" spans="1:15" ht="12.75">
      <c r="A235" s="28">
        <v>231</v>
      </c>
      <c r="B235" s="29">
        <v>44</v>
      </c>
      <c r="C235" s="30" t="s">
        <v>1497</v>
      </c>
      <c r="D235" s="31" t="s">
        <v>1498</v>
      </c>
      <c r="E235" s="32">
        <v>19040</v>
      </c>
      <c r="F235" s="33" t="s">
        <v>100</v>
      </c>
      <c r="G235" s="33" t="s">
        <v>101</v>
      </c>
      <c r="H235" s="61" t="s">
        <v>21</v>
      </c>
      <c r="I235" s="35" t="s">
        <v>1217</v>
      </c>
      <c r="J235" s="35">
        <v>11.6</v>
      </c>
      <c r="K235" s="36" t="s">
        <v>1499</v>
      </c>
      <c r="L235" s="37">
        <f t="shared" si="13"/>
        <v>6</v>
      </c>
      <c r="M235" s="62">
        <f t="shared" si="12"/>
        <v>3</v>
      </c>
      <c r="N235" s="63"/>
      <c r="O235" s="64">
        <f t="shared" si="14"/>
        <v>6</v>
      </c>
    </row>
    <row r="236" spans="1:15" ht="12.75">
      <c r="A236" s="28">
        <v>232</v>
      </c>
      <c r="B236" s="29">
        <v>525</v>
      </c>
      <c r="C236" s="30" t="s">
        <v>1500</v>
      </c>
      <c r="D236" s="31" t="s">
        <v>1501</v>
      </c>
      <c r="E236" s="32">
        <v>14262</v>
      </c>
      <c r="F236" s="33" t="s">
        <v>26</v>
      </c>
      <c r="G236" s="33" t="s">
        <v>20</v>
      </c>
      <c r="H236" s="61" t="s">
        <v>21</v>
      </c>
      <c r="I236" s="35" t="s">
        <v>1217</v>
      </c>
      <c r="J236" s="35">
        <v>11.6</v>
      </c>
      <c r="K236" s="36" t="s">
        <v>1502</v>
      </c>
      <c r="L236" s="37">
        <f t="shared" si="13"/>
        <v>7</v>
      </c>
      <c r="M236" s="62">
        <f t="shared" si="12"/>
        <v>2</v>
      </c>
      <c r="N236" s="63"/>
      <c r="O236" s="64">
        <f t="shared" si="14"/>
        <v>4</v>
      </c>
    </row>
  </sheetData>
  <sheetProtection/>
  <autoFilter ref="A4:O4">
    <sortState ref="A5:O236">
      <sortCondition sortBy="value" ref="A5:A236"/>
    </sortState>
  </autoFilter>
  <conditionalFormatting sqref="K1 K3 K5:K65536">
    <cfRule type="cellIs" priority="5" dxfId="15" operator="greaterThan" stopIfTrue="1">
      <formula>0</formula>
    </cfRule>
  </conditionalFormatting>
  <conditionalFormatting sqref="H5:H236">
    <cfRule type="cellIs" priority="4" dxfId="16" operator="equal" stopIfTrue="1">
      <formula>"m"</formula>
    </cfRule>
  </conditionalFormatting>
  <conditionalFormatting sqref="L5:L236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Vidmantas</cp:lastModifiedBy>
  <dcterms:created xsi:type="dcterms:W3CDTF">2013-12-25T01:03:13Z</dcterms:created>
  <dcterms:modified xsi:type="dcterms:W3CDTF">2023-08-09T11:53:55Z</dcterms:modified>
  <cp:category/>
  <cp:version/>
  <cp:contentType/>
  <cp:contentStatus/>
</cp:coreProperties>
</file>